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80" yWindow="32760" windowWidth="29040" windowHeight="15840" tabRatio="871" activeTab="0"/>
  </bookViews>
  <sheets>
    <sheet name="Index" sheetId="1" r:id="rId1"/>
    <sheet name="Highlights" sheetId="2" state="hidden" r:id="rId2"/>
    <sheet name="TABLE B-1 &amp; B-2" sheetId="3" r:id="rId3"/>
    <sheet name="TABLE B-3 &amp; B-4" sheetId="4" r:id="rId4"/>
    <sheet name="TABLE B-5 &amp; B-6" sheetId="5" r:id="rId5"/>
    <sheet name="TABLE B-7" sheetId="6" r:id="rId6"/>
    <sheet name="TABLE B-8" sheetId="7" r:id="rId7"/>
    <sheet name="TABLE B-9 &amp; B-10" sheetId="8" r:id="rId8"/>
    <sheet name="TABLE B-11 &amp; B-12" sheetId="9" r:id="rId9"/>
    <sheet name="TABLE B-13 &amp; B-14" sheetId="10" r:id="rId10"/>
    <sheet name="TABLE B-15" sheetId="11" r:id="rId11"/>
    <sheet name="TABLE B-16" sheetId="12" r:id="rId12"/>
    <sheet name="TABLE B-17" sheetId="13" r:id="rId13"/>
    <sheet name="DURRCNUM" sheetId="14" state="hidden" r:id="rId14"/>
    <sheet name="TABLE B-18" sheetId="15" r:id="rId15"/>
  </sheets>
  <externalReferences>
    <externalReference r:id="rId18"/>
  </externalReferences>
  <definedNames>
    <definedName name="_xlnm.Print_Area" localSheetId="1">'Highlights'!$A$1:$L$52</definedName>
    <definedName name="_xlnm.Print_Area" localSheetId="0">'Index'!$A$1:$B$20</definedName>
    <definedName name="_xlnm.Print_Area" localSheetId="2">'TABLE B-1 &amp; B-2'!$A$1:$F$46</definedName>
    <definedName name="_xlnm.Print_Area" localSheetId="8">'TABLE B-11 &amp; B-12'!$A$1:$H$42</definedName>
    <definedName name="_xlnm.Print_Area" localSheetId="9">'TABLE B-13 &amp; B-14'!$A$1:$J$47</definedName>
    <definedName name="_xlnm.Print_Area" localSheetId="10">'TABLE B-15'!$A$1:$N$47</definedName>
    <definedName name="_xlnm.Print_Area" localSheetId="11">'TABLE B-16'!$A$1:$I$25</definedName>
    <definedName name="_xlnm.Print_Area" localSheetId="14">'TABLE B-18'!$A$1:$K$34</definedName>
    <definedName name="_xlnm.Print_Area" localSheetId="3">'TABLE B-3 &amp; B-4'!$A$1:$M$55</definedName>
    <definedName name="_xlnm.Print_Area" localSheetId="4">'TABLE B-5 &amp; B-6'!$A$1:$H$41</definedName>
    <definedName name="_xlnm.Print_Area" localSheetId="5">'TABLE B-7'!$A$1:$H$58</definedName>
    <definedName name="_xlnm.Print_Area" localSheetId="6">'TABLE B-8'!$A$1:$P$23</definedName>
    <definedName name="_xlnm.Print_Area" localSheetId="7">'TABLE B-9 &amp; B-10'!$A$1:$G$63</definedName>
  </definedNames>
  <calcPr fullCalcOnLoad="1"/>
</workbook>
</file>

<file path=xl/sharedStrings.xml><?xml version="1.0" encoding="utf-8"?>
<sst xmlns="http://schemas.openxmlformats.org/spreadsheetml/2006/main" count="627" uniqueCount="215">
  <si>
    <t>Year</t>
  </si>
  <si>
    <t xml:space="preserve"> U.S.</t>
  </si>
  <si>
    <t>Delaware</t>
  </si>
  <si>
    <t>Kent</t>
  </si>
  <si>
    <t>New Castle</t>
  </si>
  <si>
    <t>Sussex</t>
  </si>
  <si>
    <t>U.S.</t>
  </si>
  <si>
    <t>Years</t>
  </si>
  <si>
    <t>Number</t>
  </si>
  <si>
    <t>Percent</t>
  </si>
  <si>
    <t xml:space="preserve"> Total</t>
  </si>
  <si>
    <t xml:space="preserve"> Unknown</t>
  </si>
  <si>
    <t>All Races</t>
  </si>
  <si>
    <t>White</t>
  </si>
  <si>
    <t>Black</t>
  </si>
  <si>
    <t>Husband</t>
  </si>
  <si>
    <t>Wife</t>
  </si>
  <si>
    <t>Divorces</t>
  </si>
  <si>
    <t>Race</t>
  </si>
  <si>
    <t xml:space="preserve"> None</t>
  </si>
  <si>
    <t xml:space="preserve"> 1</t>
  </si>
  <si>
    <t xml:space="preserve"> 2</t>
  </si>
  <si>
    <t xml:space="preserve"> 3</t>
  </si>
  <si>
    <t xml:space="preserve"> 4</t>
  </si>
  <si>
    <t xml:space="preserve"> 5+</t>
  </si>
  <si>
    <t>Mean</t>
  </si>
  <si>
    <t xml:space="preserve"> Race/</t>
  </si>
  <si>
    <t>Number of Marriage</t>
  </si>
  <si>
    <t>Median</t>
  </si>
  <si>
    <t xml:space="preserve"> All Marriages</t>
  </si>
  <si>
    <t xml:space="preserve"> First Marriage</t>
  </si>
  <si>
    <t xml:space="preserve"> Second Marriage</t>
  </si>
  <si>
    <t xml:space="preserve"> Third Marriage+</t>
  </si>
  <si>
    <t>Month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</si>
  <si>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</si>
  <si>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</si>
  <si>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</si>
  <si>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</si>
  <si>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</si>
  <si>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</si>
  <si>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</si>
  <si>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</si>
  <si>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</si>
  <si>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</si>
  <si>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</si>
  <si>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</si>
  <si>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</si>
  <si>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</si>
  <si>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</si>
  <si>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</si>
  <si>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</si>
  <si>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</si>
  <si>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</si>
  <si>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Saturday</t>
  </si>
  <si>
    <t>BY RACE AND NUMBER OF THIS MARRIAGE</t>
  </si>
  <si>
    <t>Marriages</t>
  </si>
  <si>
    <t>Recent</t>
  </si>
  <si>
    <t>Trend in</t>
  </si>
  <si>
    <t>Key Indicators</t>
  </si>
  <si>
    <t>Period</t>
  </si>
  <si>
    <t>Key Facts</t>
  </si>
  <si>
    <t xml:space="preserve"> •</t>
  </si>
  <si>
    <t>Table/Figure</t>
  </si>
  <si>
    <t>Title</t>
  </si>
  <si>
    <t xml:space="preserve">Marriage and Divorce Highlights </t>
  </si>
  <si>
    <t xml:space="preserve">       (See Table B-2)</t>
  </si>
  <si>
    <t>Decreasing</t>
  </si>
  <si>
    <t>• Number of marriages per 1,000 population</t>
  </si>
  <si>
    <t>• Number of divorces per 1,000 population</t>
  </si>
  <si>
    <t>(Insert Blank Sheet Here)</t>
  </si>
  <si>
    <t>Page after Marriage and Divorce Highlights</t>
  </si>
  <si>
    <t xml:space="preserve"> Delaware*</t>
  </si>
  <si>
    <t xml:space="preserve">       (See Table B-6)</t>
  </si>
  <si>
    <t>MEAN AND MEDIAN DURATION OF MARRIAGE IN YEARS AT TIME OF DIVORCE DECREE</t>
  </si>
  <si>
    <t>3.7**</t>
  </si>
  <si>
    <t>7.8**</t>
  </si>
  <si>
    <t>The most popular month to get married in Delaware in 2005 was October (see Table B-3).</t>
  </si>
  <si>
    <r>
      <t xml:space="preserve">There were 5,018 marriages and </t>
    </r>
    <r>
      <rPr>
        <sz val="10"/>
        <rFont val="Arial"/>
        <family val="2"/>
      </rPr>
      <t>3,250</t>
    </r>
    <r>
      <rPr>
        <sz val="10"/>
        <rFont val="Arial"/>
        <family val="2"/>
      </rPr>
      <t xml:space="preserve"> divorces in Delaware in 2005 (see Tables B-1 and B-5, respectively).</t>
    </r>
  </si>
  <si>
    <r>
      <t xml:space="preserve">There were a total of </t>
    </r>
    <r>
      <rPr>
        <sz val="10"/>
        <rFont val="Arial"/>
        <family val="2"/>
      </rPr>
      <t>2,826</t>
    </r>
    <r>
      <rPr>
        <sz val="10"/>
        <rFont val="Arial"/>
        <family val="2"/>
      </rPr>
      <t xml:space="preserve"> children under 18 years of age among couples who divorced in 2005 (see Table B-8).</t>
    </r>
  </si>
  <si>
    <r>
      <t>The median duration of marriage for couples divorced in 2005 was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8.71</t>
    </r>
    <r>
      <rPr>
        <sz val="10"/>
        <rFont val="Arial"/>
        <family val="2"/>
      </rPr>
      <t xml:space="preserve"> years (see Table B-7).</t>
    </r>
  </si>
  <si>
    <t>Stable</t>
  </si>
  <si>
    <t>Race of Groom</t>
  </si>
  <si>
    <t>Race of bride</t>
  </si>
  <si>
    <t>American Indian</t>
  </si>
  <si>
    <t>Previous Marital Status</t>
  </si>
  <si>
    <t>Single</t>
  </si>
  <si>
    <t>Widowed</t>
  </si>
  <si>
    <t>Divorced</t>
  </si>
  <si>
    <t>Bride</t>
  </si>
  <si>
    <t>Groom</t>
  </si>
  <si>
    <t>Marriage Order</t>
  </si>
  <si>
    <t>Type of Ceremony</t>
  </si>
  <si>
    <t>First Marriage</t>
  </si>
  <si>
    <t>Civil</t>
  </si>
  <si>
    <t>Religious</t>
  </si>
  <si>
    <t>Remarriage</t>
  </si>
  <si>
    <t>All Marriages</t>
  </si>
  <si>
    <t>Age</t>
  </si>
  <si>
    <t>&lt;20</t>
  </si>
  <si>
    <t>20-24</t>
  </si>
  <si>
    <t>25-29</t>
  </si>
  <si>
    <t>65+</t>
  </si>
  <si>
    <t>Marriage Order of Bride</t>
  </si>
  <si>
    <t>Marriage Order of Groom</t>
  </si>
  <si>
    <t>Age of Groom \ Age of Bride</t>
  </si>
  <si>
    <t>Race of Wife</t>
  </si>
  <si>
    <t>Hawaiian</t>
  </si>
  <si>
    <t>Filipino</t>
  </si>
  <si>
    <t>Other Asian</t>
  </si>
  <si>
    <t>Not Classifiable</t>
  </si>
  <si>
    <t>Other Race</t>
  </si>
  <si>
    <t>Not Stated</t>
  </si>
  <si>
    <t xml:space="preserve"> Not Stated</t>
  </si>
  <si>
    <t>Second Marriage</t>
  </si>
  <si>
    <t>Third Marriage and more</t>
  </si>
  <si>
    <t>Husband's Race</t>
  </si>
  <si>
    <t>Wife's Race</t>
  </si>
  <si>
    <t xml:space="preserve">&lt;1 </t>
  </si>
  <si>
    <t>1-4</t>
  </si>
  <si>
    <t>5-9</t>
  </si>
  <si>
    <t>10-14</t>
  </si>
  <si>
    <t>15-19</t>
  </si>
  <si>
    <t>30+</t>
  </si>
  <si>
    <t>Duration of this Marriage</t>
  </si>
  <si>
    <t xml:space="preserve">Third Marriage </t>
  </si>
  <si>
    <t>and more</t>
  </si>
  <si>
    <t>** U.S. divorce data based on national estimates for 2005.</t>
  </si>
  <si>
    <t>2002-2006</t>
  </si>
  <si>
    <t>Chinese</t>
  </si>
  <si>
    <t>Chinease</t>
  </si>
  <si>
    <t>Race of 
Husband</t>
  </si>
  <si>
    <t>20-29</t>
  </si>
  <si>
    <t>30-39</t>
  </si>
  <si>
    <t>40-49</t>
  </si>
  <si>
    <t>50-64</t>
  </si>
  <si>
    <t>Unk</t>
  </si>
  <si>
    <t>White NonHispanic</t>
  </si>
  <si>
    <t>Black NonHispanic</t>
  </si>
  <si>
    <t>Hispanic</t>
  </si>
  <si>
    <t>HISPANIC</t>
  </si>
  <si>
    <t>Number of Children Under 18</t>
  </si>
  <si>
    <t>Non-Hispanic White</t>
  </si>
  <si>
    <t>Non-Hispanic Black</t>
  </si>
  <si>
    <t>Non-Hispanic American Indian</t>
  </si>
  <si>
    <t xml:space="preserve">Non-Hispanic Asian/Pacific Islander </t>
  </si>
  <si>
    <t>Non-Hispanic Other</t>
  </si>
  <si>
    <t>Non-Hispanic Asian/Pacific Islander</t>
  </si>
  <si>
    <t>2015-2019</t>
  </si>
  <si>
    <t>2016-2020</t>
  </si>
  <si>
    <t>2006-2010</t>
  </si>
  <si>
    <t>2007-2011</t>
  </si>
  <si>
    <t>2008-2012</t>
  </si>
  <si>
    <t>2009-2013</t>
  </si>
  <si>
    <t>2010-2014</t>
  </si>
  <si>
    <t>2011-2015</t>
  </si>
  <si>
    <t>2012-2016</t>
  </si>
  <si>
    <t>2013-2017</t>
  </si>
  <si>
    <t>2014-2018</t>
  </si>
  <si>
    <t>2017-2021</t>
  </si>
  <si>
    <t>TABLE B-1 NUMBER OF MARRIAGES BY PLACE OF CEREMONY U.S., DELAWARE AND COUNTIES, 2006-2021</t>
  </si>
  <si>
    <t>TABLE B-2. FIVE-YEAR AVERAGE MARRIAGE RATES PER 1,000 POPULATION BY PLACE OF CEREMONY BY COUNTY,U.S., DELAWARE, 2006-2021</t>
  </si>
  <si>
    <t>TABLE B-4. NUMBER AND PERCENT OF MARRIAGES BY PREVIOUS MARITAL STATUS AND RACE OF BRIDE AND GROOM, DELAWARE, 2021</t>
  </si>
  <si>
    <t>TABLE B-3. NUMBER AND PERCENT OF MARRIAGES BY RACE OF GROOM AND BRIDE, DELAWARE, 2021</t>
  </si>
  <si>
    <t>TABLE B-5. NUMBER AND PERCENT OF MARRIAGES BY MARRIAGE ORDER, TYPE OF CEREMONY, AND RACE OF BRIDE AND GROOM, DELAWARE, 2021</t>
  </si>
  <si>
    <t>TABLE B-6. MEDIAN AND MEAN AGE OF BRIDE AND GROOM BY MARRIAGE ORDER AND RACE, DELAWARE, 2021</t>
  </si>
  <si>
    <t>TABLE B-7. NUMBER AND PERCENT OF MARRIAGES BY MARRIAGE ORDER, AGE, AND RACE OF BRIDE AND GROOM, DELAWARE, 2021</t>
  </si>
  <si>
    <t>TABLE B-8. NUMBER OF MARRIAGES BY MARRIAGE ORDER AND AGE OF BRIDE, BY MARRIAGE ORDER, AND BY AGE OF GROOM DELAWARE, 2021</t>
  </si>
  <si>
    <t/>
  </si>
  <si>
    <t>TABLE B-9. NUMBER AND PERCENT OF MARRIAGES BY MONTH OF CEREMONY, DELAWARE, 2021</t>
  </si>
  <si>
    <t>TABLE B-10. NUMBER AND PERCENT OF MARRIAGES BY DAY OF WEEK CEREMONY PERFORMED, DELAWARE, 2021</t>
  </si>
  <si>
    <t xml:space="preserve">N/A    </t>
  </si>
  <si>
    <t>TABLE B-11. NUMBER OF DIVORCES/ANNULMENTS* BY PLACE OF DECREE, DELAWARE AND COUNTIES, 2006-2021</t>
  </si>
  <si>
    <t>TABLE B-12. FIVE-YEAR AVERAGE DIVORCE/ANNULMENT* RATES PER 1,000 POPULATION BY PLACE OF DECREE BY COUNTY,  DELAWARE, 2006-2021</t>
  </si>
  <si>
    <t>TABLE B-13. NUMBER OF DIVORCES/ANNULMENTS* BY RACE OF WIFE AND RACE OF HUSBAND, DELAWARE, 2021</t>
  </si>
  <si>
    <t>TABLE B-14. MEAN AND MEDIAN AGE OF HUSBAND AND WIFE AT TIME OF DIVORCE DECREE BY NUMBER OF THIS MARRIAGE AND RACE OF HUSBAND AND WIFE, DELAWARE, 2021</t>
  </si>
  <si>
    <t>TABLE B-15. NUMBER AND PERCENT OF DIVORCES/ANNULMENTS* BY MARRIAGE ORDER, AGE OF HUSBAND AND WIFE  AT TIME OF DIVORCE DECREE AND RACE OF HUSBAND AND WIFE, DELAWARE, 2021</t>
  </si>
  <si>
    <t>TABLE B-16. MEDIAN AND MEAN DURATION OF MARRIAGE IN YEARS AT TIME OF DIVORCE DECREE BY NUMBER OF THIS MARRIAGE AND RACE OF HUSBAND AND WIFE, DELAWARE, 2021</t>
  </si>
  <si>
    <t>TABLE B-17. NUMBER AND PERCENT OF DIVORCES/ANNULMENTS* BY MARRIAGE ORDER, DURATION OF THIS MARRIAGE, AND RACE OF HUSBAND AND WIFE, DELAWARE, 2021</t>
  </si>
  <si>
    <t>TABLE B-18. NUMBER AND PERCENT OF DIVORCES BY RACE OF HUSBAND AND WIFE AND NUMBER OF CHILDREN UNDER 18, DELAWARE, 2021</t>
  </si>
  <si>
    <t>NUMBER OF MARRIAGES BY PLACE OF CEREMONY - U.S., DELAWARE AND COUNTIES, 2006-2021</t>
  </si>
  <si>
    <t>FIVE-YEAR AVERAGE MARRIAGE RATES PER 1,000 POPULATION BY PLACE OF CEREMONY - U.S., DELAWARE AND COUNTIES, 2006-2021</t>
  </si>
  <si>
    <t>NUMBER AND PERCENTAGE OF MARRIAGES BY RACE OF GROOM AND BRIDE  - DELAWARE, 2021</t>
  </si>
  <si>
    <t>NUMBER AND PERCENTAGE OF MARRIAGES BY PREVIOUS MARITAL STATUS AND RACE OF BRIDE AND GROOM - DELAWARE, 2021</t>
  </si>
  <si>
    <t>NUMBER AND PERCENTAGE OF MARRIAGES BY MARRIAGE ORDER, TYPE OF CEREMONY AND RACE OF BRIDE AND GROOM - DELAWARE, 2021</t>
  </si>
  <si>
    <t>MEDIAN AND MEAN AGE OF BRIDE AND GROOM BY MARRIAGE ORDER AND RACE  - DELAWARE, 2021</t>
  </si>
  <si>
    <t>NUMBER AND PERCENTAGE OF MARRIAGES BY MARRIAGE ORDER, AGE AND RACE OF BRIDE AND GROOM - DELAWARE, 2021</t>
  </si>
  <si>
    <t>NUMBER OF MARRIAGES BY MARRIAGE ORDER AND AGE OF BRIDE  BY MARRIAGE ORDER AND AGE OF GROOM - DELAWARE, 2021</t>
  </si>
  <si>
    <t>NUMBER AND PERCENTAGE OF MARRIAGES BY MONTH OF CEREMONY - DELAWARE, 2021</t>
  </si>
  <si>
    <t>NUMBER AND PERCENTAGE OF MARRIAGES BY DAY OF WEEK CEREMONY PERFORMED - DELAWARE, 2021</t>
  </si>
  <si>
    <t>NUMBER OF DIVORCES/ANNULMENTS* BY PLACE OF DECREE - DELAWARE AND COUNTIES, 2006-2021</t>
  </si>
  <si>
    <t>FIVE-YEAR AVERAGE DIVORCE/ANNULMENT* RATES PER 1,000 POPULATION BY PLACE OF DECREE -  DELAWARE AND COUNTIES, 2006-2021</t>
  </si>
  <si>
    <t>NUMBER OF DIVORCES/ANNULMENTS* BY RACE OF WIFE AND RACE OF HUSBAND  - DELAWARE, 2021</t>
  </si>
  <si>
    <t>MEAN AND MEDIAN AGE OF HUSBAND AND WIFE AT TIME OF DIVORCE DECREE  BY NUMBER OF THIS MARRIAGE AND RACE OF HUSBAND AND WIFE  - DELAWARE, 2021</t>
  </si>
  <si>
    <t>NUMBER AND PERCENTAGE OF DIVORCES/ANNULMENTS* BY MARRIAGE ORDER, AGE OF HUSBAND AND WIFE   AT TIME OF DIVORCE DECREE AND RACE OF HUSBAND AND WIFE - DELAWARE, 2021</t>
  </si>
  <si>
    <t>MEDIAN AND MEAN DURATION OF MARRIAGE IN YEARS AT TIME OF DIVORCE DECREE  BY NUMBER OF THIS MARRIAGE AND RACE OF HUSBAND AND WIFE - DELAWARE, 2021</t>
  </si>
  <si>
    <t>NUMBER AND PERCENTAGE OF DIVORCES/ANNULMENTS* BY MARRIAGE ORDER, DURATION OF THIS MARRIAGE AND  RACE OF HUSBAND AND WIFE  - DELAWARE, 2021</t>
  </si>
  <si>
    <t>NUMBER AND PERCENTAGE OF DIVORCES BY RACE OF HUSBAND AND WIFE AND NUMBER OF CHILDREN UNDER 18 - DELAWARE, 2021</t>
  </si>
  <si>
    <t>TABLE B-1</t>
  </si>
  <si>
    <t>TABLE B-2</t>
  </si>
  <si>
    <t>TABLE B-3</t>
  </si>
  <si>
    <t>TABLE B-4</t>
  </si>
  <si>
    <t>TABLE B-5</t>
  </si>
  <si>
    <t>TABLE B-6</t>
  </si>
  <si>
    <t>TABLE B-7</t>
  </si>
  <si>
    <t>TABLE B-8</t>
  </si>
  <si>
    <t>TABLE B-9</t>
  </si>
  <si>
    <t>TABLE B-10</t>
  </si>
  <si>
    <t>TABLE B-11</t>
  </si>
  <si>
    <t>TABLE B-12</t>
  </si>
  <si>
    <t>TABLE B-13</t>
  </si>
  <si>
    <t>TABLE B-14</t>
  </si>
  <si>
    <t>TABLE B-15</t>
  </si>
  <si>
    <t>TABLE B-16</t>
  </si>
  <si>
    <t>TABLE B-17</t>
  </si>
  <si>
    <t>TABLE B-18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</si>
</sst>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"/>
    <numFmt numFmtId="167" formatCode="0.0\ "/>
    <numFmt numFmtId="168" formatCode="0\ \ \ "/>
    <numFmt numFmtId="169" formatCode="0\ \ "/>
    <numFmt numFmtId="170" formatCode="0.0\ \ \ \ "/>
    <numFmt numFmtId="171" formatCode="0.0\ \ "/>
    <numFmt numFmtId="172" formatCode="0.0\ \ \ "/>
    <numFmt numFmtId="173" formatCode="0\ \ \ \ \ \ "/>
    <numFmt numFmtId="174" formatCode="_(* #,##0_);_(* \(#,##0\);_(* &quot;-&quot;??_);_(@_)"/>
  </numFmts>
  <fonts count="71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8"/>
      <name val="LinePrinter"/>
      <family val="0"/>
    </font>
    <font>
      <b/>
      <sz val="7"/>
      <name val="Small Fonts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LinePrint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Small Fonts"/>
      <family val="0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/>
      <top style="thin"/>
      <bottom/>
    </border>
    <border>
      <left style="thin"/>
      <right style="double"/>
      <top/>
      <bottom/>
    </border>
    <border>
      <left/>
      <right/>
      <top style="thin"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7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4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8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 applyProtection="1">
      <alignment horizontal="centerContinuous"/>
      <protection/>
    </xf>
    <xf numFmtId="164" fontId="3" fillId="0" borderId="11" xfId="0" applyFont="1" applyBorder="1" applyAlignment="1" applyProtection="1" quotePrefix="1">
      <alignment horizontal="center"/>
      <protection/>
    </xf>
    <xf numFmtId="164" fontId="3" fillId="0" borderId="11" xfId="0" applyFont="1" applyBorder="1" applyAlignment="1" applyProtection="1">
      <alignment horizontal="center"/>
      <protection/>
    </xf>
    <xf numFmtId="164" fontId="3" fillId="0" borderId="12" xfId="0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3" fillId="0" borderId="13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quotePrefix="1">
      <alignment horizontal="center"/>
    </xf>
    <xf numFmtId="170" fontId="3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Continuous"/>
    </xf>
    <xf numFmtId="164" fontId="3" fillId="0" borderId="12" xfId="0" applyFont="1" applyBorder="1" applyAlignment="1">
      <alignment horizontal="centerContinuous"/>
    </xf>
    <xf numFmtId="0" fontId="3" fillId="0" borderId="0" xfId="61" applyFont="1">
      <alignment/>
      <protection/>
    </xf>
    <xf numFmtId="0" fontId="3" fillId="0" borderId="15" xfId="61" applyFont="1" applyBorder="1" applyAlignment="1">
      <alignment horizontal="centerContinuous"/>
      <protection/>
    </xf>
    <xf numFmtId="0" fontId="3" fillId="0" borderId="16" xfId="61" applyFont="1" applyBorder="1" applyAlignment="1">
      <alignment horizontal="centerContinuous"/>
      <protection/>
    </xf>
    <xf numFmtId="0" fontId="3" fillId="0" borderId="17" xfId="61" applyFont="1" applyBorder="1" applyAlignment="1">
      <alignment horizontal="centerContinuous"/>
      <protection/>
    </xf>
    <xf numFmtId="0" fontId="3" fillId="0" borderId="12" xfId="61" applyFont="1" applyBorder="1" applyAlignment="1">
      <alignment horizontal="left"/>
      <protection/>
    </xf>
    <xf numFmtId="0" fontId="6" fillId="0" borderId="12" xfId="61" applyFont="1" applyBorder="1" applyAlignment="1">
      <alignment horizont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4" xfId="61" applyFont="1" applyBorder="1" applyAlignment="1">
      <alignment horizontal="center"/>
      <protection/>
    </xf>
    <xf numFmtId="0" fontId="7" fillId="0" borderId="12" xfId="61" applyFont="1" applyBorder="1" applyAlignment="1">
      <alignment horizontal="left"/>
      <protection/>
    </xf>
    <xf numFmtId="167" fontId="3" fillId="0" borderId="12" xfId="61" applyNumberFormat="1" applyFont="1" applyBorder="1">
      <alignment/>
      <protection/>
    </xf>
    <xf numFmtId="167" fontId="3" fillId="0" borderId="14" xfId="61" applyNumberFormat="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4" xfId="61" applyFont="1" applyBorder="1">
      <alignment/>
      <protection/>
    </xf>
    <xf numFmtId="16" fontId="3" fillId="0" borderId="12" xfId="61" applyNumberFormat="1" applyFont="1" applyBorder="1" applyAlignment="1" quotePrefix="1">
      <alignment horizontal="left"/>
      <protection/>
    </xf>
    <xf numFmtId="0" fontId="3" fillId="0" borderId="12" xfId="61" applyFont="1" applyBorder="1" applyAlignment="1" quotePrefix="1">
      <alignment horizontal="left"/>
      <protection/>
    </xf>
    <xf numFmtId="0" fontId="3" fillId="0" borderId="15" xfId="61" applyFont="1" applyBorder="1" applyAlignment="1">
      <alignment horizontal="left"/>
      <protection/>
    </xf>
    <xf numFmtId="167" fontId="3" fillId="0" borderId="15" xfId="61" applyNumberFormat="1" applyFont="1" applyBorder="1">
      <alignment/>
      <protection/>
    </xf>
    <xf numFmtId="167" fontId="3" fillId="0" borderId="17" xfId="61" applyNumberFormat="1" applyFont="1" applyBorder="1">
      <alignment/>
      <protection/>
    </xf>
    <xf numFmtId="0" fontId="3" fillId="0" borderId="10" xfId="64" applyFont="1" applyBorder="1" applyAlignment="1">
      <alignment horizontal="centerContinuous"/>
      <protection/>
    </xf>
    <xf numFmtId="0" fontId="3" fillId="0" borderId="19" xfId="64" applyFont="1" applyBorder="1" applyAlignment="1">
      <alignment horizontal="centerContinuous"/>
      <protection/>
    </xf>
    <xf numFmtId="0" fontId="3" fillId="0" borderId="1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centerContinuous"/>
      <protection/>
    </xf>
    <xf numFmtId="0" fontId="3" fillId="0" borderId="20" xfId="64" applyFont="1" applyBorder="1" applyAlignment="1">
      <alignment horizontal="centerContinuous"/>
      <protection/>
    </xf>
    <xf numFmtId="0" fontId="3" fillId="0" borderId="17" xfId="64" applyFont="1" applyBorder="1" applyAlignment="1">
      <alignment horizontal="centerContinuous"/>
      <protection/>
    </xf>
    <xf numFmtId="0" fontId="5" fillId="0" borderId="0" xfId="62" applyFont="1">
      <alignment/>
      <protection/>
    </xf>
    <xf numFmtId="0" fontId="3" fillId="0" borderId="10" xfId="62" applyFont="1" applyBorder="1" applyAlignment="1">
      <alignment horizontal="centerContinuous"/>
      <protection/>
    </xf>
    <xf numFmtId="0" fontId="3" fillId="0" borderId="11" xfId="62" applyFont="1" applyBorder="1" applyAlignment="1">
      <alignment horizontal="centerContinuous"/>
      <protection/>
    </xf>
    <xf numFmtId="168" fontId="5" fillId="0" borderId="0" xfId="62" applyNumberFormat="1" applyFont="1">
      <alignment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>
      <alignment/>
      <protection/>
    </xf>
    <xf numFmtId="0" fontId="3" fillId="0" borderId="21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12" xfId="65" applyFont="1" applyBorder="1">
      <alignment/>
      <protection/>
    </xf>
    <xf numFmtId="0" fontId="3" fillId="0" borderId="22" xfId="65" applyFont="1" applyBorder="1">
      <alignment/>
      <protection/>
    </xf>
    <xf numFmtId="0" fontId="3" fillId="0" borderId="14" xfId="65" applyFont="1" applyBorder="1">
      <alignment/>
      <protection/>
    </xf>
    <xf numFmtId="0" fontId="7" fillId="0" borderId="12" xfId="65" applyFont="1" applyBorder="1">
      <alignment/>
      <protection/>
    </xf>
    <xf numFmtId="167" fontId="4" fillId="0" borderId="14" xfId="65" applyNumberFormat="1" applyFont="1" applyBorder="1" applyAlignment="1" applyProtection="1">
      <alignment horizontal="right"/>
      <protection locked="0"/>
    </xf>
    <xf numFmtId="0" fontId="3" fillId="0" borderId="15" xfId="65" applyFont="1" applyBorder="1">
      <alignment/>
      <protection/>
    </xf>
    <xf numFmtId="0" fontId="9" fillId="0" borderId="0" xfId="66" applyFont="1" applyAlignment="1">
      <alignment horizontal="centerContinuous"/>
      <protection/>
    </xf>
    <xf numFmtId="0" fontId="5" fillId="0" borderId="0" xfId="66" applyFont="1" applyAlignment="1">
      <alignment horizontal="centerContinuous"/>
      <protection/>
    </xf>
    <xf numFmtId="0" fontId="5" fillId="0" borderId="0" xfId="66" applyFont="1" applyAlignment="1">
      <alignment/>
      <protection/>
    </xf>
    <xf numFmtId="0" fontId="5" fillId="0" borderId="0" xfId="66" applyFont="1">
      <alignment/>
      <protection/>
    </xf>
    <xf numFmtId="0" fontId="5" fillId="0" borderId="0" xfId="66" applyFont="1" applyAlignment="1">
      <alignment horizontal="center"/>
      <protection/>
    </xf>
    <xf numFmtId="0" fontId="10" fillId="0" borderId="0" xfId="66" applyFont="1" applyAlignment="1">
      <alignment horizontal="center"/>
      <protection/>
    </xf>
    <xf numFmtId="0" fontId="5" fillId="0" borderId="0" xfId="66" applyFont="1" applyBorder="1">
      <alignment/>
      <protection/>
    </xf>
    <xf numFmtId="0" fontId="11" fillId="0" borderId="0" xfId="66" applyFont="1">
      <alignment/>
      <protection/>
    </xf>
    <xf numFmtId="0" fontId="2" fillId="0" borderId="0" xfId="66">
      <alignment/>
      <protection/>
    </xf>
    <xf numFmtId="0" fontId="12" fillId="0" borderId="0" xfId="66" applyFont="1" applyBorder="1" applyAlignment="1">
      <alignment horizontal="center"/>
      <protection/>
    </xf>
    <xf numFmtId="0" fontId="10" fillId="0" borderId="0" xfId="66" applyFont="1" applyBorder="1" applyAlignment="1">
      <alignment horizontal="center"/>
      <protection/>
    </xf>
    <xf numFmtId="0" fontId="5" fillId="0" borderId="0" xfId="66" applyFont="1" applyBorder="1" applyAlignment="1">
      <alignment horizontal="center"/>
      <protection/>
    </xf>
    <xf numFmtId="0" fontId="13" fillId="0" borderId="0" xfId="66" applyFont="1">
      <alignment/>
      <protection/>
    </xf>
    <xf numFmtId="0" fontId="14" fillId="0" borderId="0" xfId="66" applyFont="1">
      <alignment/>
      <protection/>
    </xf>
    <xf numFmtId="0" fontId="3" fillId="0" borderId="0" xfId="66" applyFont="1">
      <alignment/>
      <protection/>
    </xf>
    <xf numFmtId="0" fontId="15" fillId="0" borderId="0" xfId="66" applyFont="1">
      <alignment/>
      <protection/>
    </xf>
    <xf numFmtId="0" fontId="5" fillId="0" borderId="0" xfId="66" applyFont="1" applyAlignment="1">
      <alignment vertical="top"/>
      <protection/>
    </xf>
    <xf numFmtId="0" fontId="2" fillId="0" borderId="0" xfId="66" applyAlignment="1">
      <alignment wrapText="1"/>
      <protection/>
    </xf>
    <xf numFmtId="0" fontId="16" fillId="0" borderId="0" xfId="66" applyFont="1" applyAlignment="1">
      <alignment horizontal="centerContinuous"/>
      <protection/>
    </xf>
    <xf numFmtId="0" fontId="2" fillId="0" borderId="0" xfId="66" applyAlignment="1">
      <alignment horizontal="centerContinuous"/>
      <protection/>
    </xf>
    <xf numFmtId="0" fontId="5" fillId="0" borderId="23" xfId="66" applyFont="1" applyBorder="1">
      <alignment/>
      <protection/>
    </xf>
    <xf numFmtId="0" fontId="5" fillId="0" borderId="23" xfId="66" applyFont="1" applyBorder="1" applyAlignment="1">
      <alignment horizontal="center"/>
      <protection/>
    </xf>
    <xf numFmtId="167" fontId="4" fillId="0" borderId="24" xfId="65" applyNumberFormat="1" applyFont="1" applyBorder="1" applyAlignment="1" applyProtection="1">
      <alignment horizontal="right"/>
      <protection locked="0"/>
    </xf>
    <xf numFmtId="0" fontId="3" fillId="0" borderId="24" xfId="65" applyFont="1" applyBorder="1">
      <alignment/>
      <protection/>
    </xf>
    <xf numFmtId="166" fontId="5" fillId="0" borderId="0" xfId="66" applyNumberFormat="1" applyFont="1" applyBorder="1" applyAlignment="1">
      <alignment horizontal="center"/>
      <protection/>
    </xf>
    <xf numFmtId="166" fontId="3" fillId="0" borderId="12" xfId="0" applyNumberFormat="1" applyFont="1" applyBorder="1" applyAlignment="1">
      <alignment horizontal="right"/>
    </xf>
    <xf numFmtId="169" fontId="3" fillId="0" borderId="14" xfId="0" applyNumberFormat="1" applyFont="1" applyBorder="1" applyAlignment="1" applyProtection="1">
      <alignment horizontal="right"/>
      <protection/>
    </xf>
    <xf numFmtId="170" fontId="3" fillId="0" borderId="14" xfId="0" applyNumberFormat="1" applyFont="1" applyBorder="1" applyAlignment="1">
      <alignment horizontal="right"/>
    </xf>
    <xf numFmtId="164" fontId="3" fillId="0" borderId="0" xfId="0" applyFont="1" applyBorder="1" applyAlignment="1">
      <alignment/>
    </xf>
    <xf numFmtId="164" fontId="0" fillId="0" borderId="0" xfId="0" applyFont="1" applyAlignment="1">
      <alignment/>
    </xf>
    <xf numFmtId="1" fontId="3" fillId="0" borderId="0" xfId="61" applyNumberFormat="1" applyFont="1">
      <alignment/>
      <protection/>
    </xf>
    <xf numFmtId="167" fontId="4" fillId="0" borderId="17" xfId="65" applyNumberFormat="1" applyFont="1" applyBorder="1" applyAlignment="1" applyProtection="1">
      <alignment horizontal="right"/>
      <protection locked="0"/>
    </xf>
    <xf numFmtId="167" fontId="4" fillId="0" borderId="20" xfId="65" applyNumberFormat="1" applyFont="1" applyBorder="1" applyAlignment="1" applyProtection="1">
      <alignment horizontal="right"/>
      <protection locked="0"/>
    </xf>
    <xf numFmtId="167" fontId="4" fillId="0" borderId="25" xfId="65" applyNumberFormat="1" applyFont="1" applyBorder="1" applyAlignment="1" applyProtection="1">
      <alignment horizontal="right"/>
      <protection locked="0"/>
    </xf>
    <xf numFmtId="167" fontId="4" fillId="0" borderId="26" xfId="65" applyNumberFormat="1" applyFont="1" applyBorder="1" applyAlignment="1" applyProtection="1">
      <alignment horizontal="right"/>
      <protection locked="0"/>
    </xf>
    <xf numFmtId="0" fontId="17" fillId="0" borderId="12" xfId="61" applyFont="1" applyBorder="1" applyAlignment="1">
      <alignment horizontal="center"/>
      <protection/>
    </xf>
    <xf numFmtId="0" fontId="17" fillId="0" borderId="14" xfId="61" applyFont="1" applyBorder="1" applyAlignment="1">
      <alignment horizontal="center"/>
      <protection/>
    </xf>
    <xf numFmtId="164" fontId="18" fillId="0" borderId="0" xfId="0" applyFont="1" applyAlignment="1">
      <alignment horizontal="left" wrapText="1"/>
    </xf>
    <xf numFmtId="0" fontId="3" fillId="0" borderId="0" xfId="66" applyFont="1" applyBorder="1" applyAlignment="1">
      <alignment horizontal="center"/>
      <protection/>
    </xf>
    <xf numFmtId="0" fontId="19" fillId="0" borderId="0" xfId="66" applyFont="1">
      <alignment/>
      <protection/>
    </xf>
    <xf numFmtId="166" fontId="5" fillId="0" borderId="0" xfId="66" applyNumberFormat="1" applyFont="1" applyBorder="1" applyAlignment="1" applyProtection="1">
      <alignment horizontal="center"/>
      <protection locked="0"/>
    </xf>
    <xf numFmtId="166" fontId="20" fillId="0" borderId="0" xfId="66" applyNumberFormat="1" applyFont="1" applyBorder="1" applyAlignment="1">
      <alignment horizontal="center"/>
      <protection/>
    </xf>
    <xf numFmtId="0" fontId="20" fillId="0" borderId="0" xfId="66" applyFont="1">
      <alignment/>
      <protection/>
    </xf>
    <xf numFmtId="0" fontId="10" fillId="0" borderId="0" xfId="66" applyFont="1" applyAlignment="1">
      <alignment horizontal="center"/>
      <protection/>
    </xf>
    <xf numFmtId="2" fontId="0" fillId="0" borderId="0" xfId="0" applyNumberFormat="1" applyAlignment="1">
      <alignment/>
    </xf>
    <xf numFmtId="164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23" xfId="0" applyBorder="1" applyAlignment="1">
      <alignment/>
    </xf>
    <xf numFmtId="0" fontId="3" fillId="0" borderId="0" xfId="65" applyFont="1" applyBorder="1">
      <alignment/>
      <protection/>
    </xf>
    <xf numFmtId="0" fontId="7" fillId="0" borderId="0" xfId="65" applyFont="1" applyBorder="1">
      <alignment/>
      <protection/>
    </xf>
    <xf numFmtId="167" fontId="4" fillId="0" borderId="0" xfId="65" applyNumberFormat="1" applyFont="1" applyBorder="1" applyAlignment="1" applyProtection="1">
      <alignment horizontal="right"/>
      <protection locked="0"/>
    </xf>
    <xf numFmtId="0" fontId="3" fillId="0" borderId="17" xfId="65" applyFont="1" applyBorder="1">
      <alignment/>
      <protection/>
    </xf>
    <xf numFmtId="0" fontId="3" fillId="0" borderId="17" xfId="65" applyFont="1" applyBorder="1" applyAlignment="1">
      <alignment horizontal="center"/>
      <protection/>
    </xf>
    <xf numFmtId="0" fontId="3" fillId="0" borderId="21" xfId="65" applyFont="1" applyBorder="1">
      <alignment/>
      <protection/>
    </xf>
    <xf numFmtId="0" fontId="3" fillId="0" borderId="27" xfId="65" applyFont="1" applyBorder="1">
      <alignment/>
      <protection/>
    </xf>
    <xf numFmtId="0" fontId="3" fillId="0" borderId="28" xfId="65" applyFont="1" applyBorder="1">
      <alignment/>
      <protection/>
    </xf>
    <xf numFmtId="167" fontId="3" fillId="0" borderId="0" xfId="65" applyNumberFormat="1" applyFont="1">
      <alignment/>
      <protection/>
    </xf>
    <xf numFmtId="166" fontId="0" fillId="0" borderId="0" xfId="0" applyNumberFormat="1" applyAlignment="1">
      <alignment/>
    </xf>
    <xf numFmtId="164" fontId="3" fillId="0" borderId="29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3" fillId="0" borderId="14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25" xfId="0" applyFont="1" applyBorder="1" applyAlignment="1">
      <alignment/>
    </xf>
    <xf numFmtId="164" fontId="3" fillId="0" borderId="30" xfId="0" applyFont="1" applyBorder="1" applyAlignment="1">
      <alignment/>
    </xf>
    <xf numFmtId="171" fontId="3" fillId="0" borderId="22" xfId="0" applyNumberFormat="1" applyFont="1" applyBorder="1" applyAlignment="1">
      <alignment/>
    </xf>
    <xf numFmtId="171" fontId="3" fillId="0" borderId="14" xfId="0" applyNumberFormat="1" applyFont="1" applyBorder="1" applyAlignment="1">
      <alignment/>
    </xf>
    <xf numFmtId="171" fontId="3" fillId="0" borderId="20" xfId="0" applyNumberFormat="1" applyFont="1" applyBorder="1" applyAlignment="1">
      <alignment/>
    </xf>
    <xf numFmtId="171" fontId="3" fillId="0" borderId="17" xfId="0" applyNumberFormat="1" applyFont="1" applyBorder="1" applyAlignment="1">
      <alignment/>
    </xf>
    <xf numFmtId="164" fontId="7" fillId="0" borderId="21" xfId="0" applyFont="1" applyBorder="1" applyAlignment="1">
      <alignment/>
    </xf>
    <xf numFmtId="164" fontId="7" fillId="0" borderId="3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25" xfId="0" applyFont="1" applyBorder="1" applyAlignment="1">
      <alignment/>
    </xf>
    <xf numFmtId="2" fontId="3" fillId="0" borderId="32" xfId="0" applyNumberFormat="1" applyFont="1" applyBorder="1" applyAlignment="1">
      <alignment/>
    </xf>
    <xf numFmtId="164" fontId="3" fillId="0" borderId="12" xfId="0" applyFont="1" applyBorder="1" applyAlignment="1">
      <alignment/>
    </xf>
    <xf numFmtId="164" fontId="7" fillId="0" borderId="12" xfId="0" applyFont="1" applyBorder="1" applyAlignment="1">
      <alignment vertical="center"/>
    </xf>
    <xf numFmtId="164" fontId="7" fillId="0" borderId="25" xfId="0" applyFont="1" applyBorder="1" applyAlignment="1">
      <alignment vertical="center"/>
    </xf>
    <xf numFmtId="164" fontId="3" fillId="0" borderId="14" xfId="0" applyFont="1" applyBorder="1" applyAlignment="1">
      <alignment horizontal="center"/>
    </xf>
    <xf numFmtId="164" fontId="3" fillId="0" borderId="2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30" xfId="0" applyFont="1" applyBorder="1" applyAlignment="1">
      <alignment/>
    </xf>
    <xf numFmtId="164" fontId="3" fillId="0" borderId="26" xfId="0" applyFont="1" applyBorder="1" applyAlignment="1">
      <alignment/>
    </xf>
    <xf numFmtId="171" fontId="0" fillId="0" borderId="0" xfId="0" applyNumberFormat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164" fontId="7" fillId="0" borderId="28" xfId="0" applyFont="1" applyBorder="1" applyAlignment="1">
      <alignment vertical="center"/>
    </xf>
    <xf numFmtId="164" fontId="3" fillId="0" borderId="23" xfId="0" applyFont="1" applyBorder="1" applyAlignment="1">
      <alignment/>
    </xf>
    <xf numFmtId="164" fontId="3" fillId="0" borderId="28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0" borderId="14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33" xfId="0" applyFont="1" applyBorder="1" applyAlignment="1">
      <alignment/>
    </xf>
    <xf numFmtId="164" fontId="3" fillId="0" borderId="31" xfId="0" applyFont="1" applyBorder="1" applyAlignment="1">
      <alignment horizontal="center"/>
    </xf>
    <xf numFmtId="164" fontId="3" fillId="0" borderId="34" xfId="0" applyFont="1" applyBorder="1" applyAlignment="1">
      <alignment horizontal="center"/>
    </xf>
    <xf numFmtId="164" fontId="7" fillId="0" borderId="28" xfId="0" applyFont="1" applyBorder="1" applyAlignment="1">
      <alignment/>
    </xf>
    <xf numFmtId="164" fontId="3" fillId="0" borderId="28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35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14" xfId="0" applyFont="1" applyBorder="1" applyAlignment="1" quotePrefix="1">
      <alignment/>
    </xf>
    <xf numFmtId="166" fontId="3" fillId="0" borderId="0" xfId="0" applyNumberFormat="1" applyFont="1" applyAlignment="1">
      <alignment/>
    </xf>
    <xf numFmtId="164" fontId="3" fillId="0" borderId="21" xfId="0" applyFont="1" applyBorder="1" applyAlignment="1">
      <alignment/>
    </xf>
    <xf numFmtId="164" fontId="3" fillId="0" borderId="12" xfId="0" applyFont="1" applyBorder="1" applyAlignment="1" quotePrefix="1">
      <alignment horizontal="center"/>
    </xf>
    <xf numFmtId="164" fontId="3" fillId="0" borderId="15" xfId="0" applyFont="1" applyBorder="1" applyAlignment="1" quotePrefix="1">
      <alignment horizontal="center"/>
    </xf>
    <xf numFmtId="164" fontId="3" fillId="0" borderId="11" xfId="0" applyFont="1" applyBorder="1" applyAlignment="1" quotePrefix="1">
      <alignment horizontal="center"/>
    </xf>
    <xf numFmtId="164" fontId="3" fillId="0" borderId="19" xfId="0" applyFont="1" applyBorder="1" applyAlignment="1" quotePrefix="1">
      <alignment horizontal="center"/>
    </xf>
    <xf numFmtId="164" fontId="3" fillId="0" borderId="35" xfId="0" applyFont="1" applyBorder="1" applyAlignment="1">
      <alignment horizontal="center"/>
    </xf>
    <xf numFmtId="164" fontId="3" fillId="0" borderId="28" xfId="0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3" fillId="0" borderId="35" xfId="0" applyFont="1" applyBorder="1" applyAlignment="1">
      <alignment horizontal="right"/>
    </xf>
    <xf numFmtId="172" fontId="3" fillId="0" borderId="27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3" fillId="0" borderId="11" xfId="64" applyFont="1" applyBorder="1" applyAlignment="1">
      <alignment horizontal="centerContinuous"/>
      <protection/>
    </xf>
    <xf numFmtId="167" fontId="3" fillId="0" borderId="0" xfId="0" applyNumberFormat="1" applyFont="1" applyAlignment="1">
      <alignment/>
    </xf>
    <xf numFmtId="164" fontId="3" fillId="0" borderId="15" xfId="0" applyFont="1" applyBorder="1" applyAlignment="1">
      <alignment/>
    </xf>
    <xf numFmtId="172" fontId="3" fillId="0" borderId="14" xfId="65" applyNumberFormat="1" applyFont="1" applyBorder="1" applyAlignment="1" applyProtection="1">
      <alignment horizontal="right"/>
      <protection locked="0"/>
    </xf>
    <xf numFmtId="172" fontId="3" fillId="0" borderId="22" xfId="65" applyNumberFormat="1" applyFont="1" applyBorder="1" applyAlignment="1" applyProtection="1">
      <alignment horizontal="right"/>
      <protection locked="0"/>
    </xf>
    <xf numFmtId="172" fontId="3" fillId="0" borderId="12" xfId="65" applyNumberFormat="1" applyFont="1" applyBorder="1">
      <alignment/>
      <protection/>
    </xf>
    <xf numFmtId="172" fontId="3" fillId="0" borderId="22" xfId="65" applyNumberFormat="1" applyFont="1" applyBorder="1">
      <alignment/>
      <protection/>
    </xf>
    <xf numFmtId="172" fontId="3" fillId="0" borderId="14" xfId="65" applyNumberFormat="1" applyFont="1" applyBorder="1">
      <alignment/>
      <protection/>
    </xf>
    <xf numFmtId="172" fontId="3" fillId="0" borderId="17" xfId="65" applyNumberFormat="1" applyFont="1" applyBorder="1" applyAlignment="1" applyProtection="1">
      <alignment horizontal="right"/>
      <protection locked="0"/>
    </xf>
    <xf numFmtId="172" fontId="3" fillId="0" borderId="20" xfId="65" applyNumberFormat="1" applyFont="1" applyBorder="1" applyAlignment="1" applyProtection="1">
      <alignment horizontal="right"/>
      <protection locked="0"/>
    </xf>
    <xf numFmtId="0" fontId="3" fillId="0" borderId="33" xfId="64" applyFont="1" applyBorder="1" applyAlignment="1">
      <alignment horizontal="centerContinuous"/>
      <protection/>
    </xf>
    <xf numFmtId="0" fontId="3" fillId="0" borderId="23" xfId="65" applyFont="1" applyBorder="1">
      <alignment/>
      <protection/>
    </xf>
    <xf numFmtId="0" fontId="3" fillId="0" borderId="0" xfId="64" applyFont="1" applyBorder="1" applyAlignment="1">
      <alignment horizontal="centerContinuous"/>
      <protection/>
    </xf>
    <xf numFmtId="172" fontId="3" fillId="0" borderId="0" xfId="65" applyNumberFormat="1" applyFont="1" applyBorder="1" applyAlignment="1" applyProtection="1">
      <alignment horizontal="right"/>
      <protection locked="0"/>
    </xf>
    <xf numFmtId="172" fontId="3" fillId="0" borderId="0" xfId="65" applyNumberFormat="1" applyFont="1" applyBorder="1">
      <alignment/>
      <protection/>
    </xf>
    <xf numFmtId="164" fontId="3" fillId="0" borderId="21" xfId="0" applyFont="1" applyBorder="1" applyAlignment="1">
      <alignment horizontal="center"/>
    </xf>
    <xf numFmtId="172" fontId="3" fillId="0" borderId="25" xfId="65" applyNumberFormat="1" applyFont="1" applyBorder="1" applyAlignment="1" applyProtection="1">
      <alignment horizontal="right"/>
      <protection locked="0"/>
    </xf>
    <xf numFmtId="168" fontId="3" fillId="0" borderId="14" xfId="0" applyNumberFormat="1" applyFont="1" applyBorder="1" applyAlignment="1">
      <alignment/>
    </xf>
    <xf numFmtId="168" fontId="3" fillId="0" borderId="24" xfId="0" applyNumberFormat="1" applyFont="1" applyBorder="1" applyAlignment="1">
      <alignment/>
    </xf>
    <xf numFmtId="168" fontId="3" fillId="0" borderId="22" xfId="0" applyNumberFormat="1" applyFont="1" applyBorder="1" applyAlignment="1">
      <alignment/>
    </xf>
    <xf numFmtId="168" fontId="3" fillId="0" borderId="25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17" xfId="0" applyNumberFormat="1" applyFont="1" applyBorder="1" applyAlignment="1">
      <alignment/>
    </xf>
    <xf numFmtId="168" fontId="3" fillId="0" borderId="26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" fillId="0" borderId="33" xfId="0" applyNumberFormat="1" applyFont="1" applyBorder="1" applyAlignment="1">
      <alignment/>
    </xf>
    <xf numFmtId="0" fontId="3" fillId="0" borderId="17" xfId="65" applyFont="1" applyBorder="1" applyAlignment="1">
      <alignment horizontal="center" wrapText="1"/>
      <protection/>
    </xf>
    <xf numFmtId="173" fontId="3" fillId="0" borderId="14" xfId="65" applyNumberFormat="1" applyFont="1" applyBorder="1" applyAlignment="1" applyProtection="1">
      <alignment horizontal="right"/>
      <protection locked="0"/>
    </xf>
    <xf numFmtId="173" fontId="3" fillId="0" borderId="22" xfId="65" applyNumberFormat="1" applyFont="1" applyBorder="1" applyAlignment="1" applyProtection="1">
      <alignment horizontal="right"/>
      <protection locked="0"/>
    </xf>
    <xf numFmtId="173" fontId="3" fillId="0" borderId="25" xfId="65" applyNumberFormat="1" applyFont="1" applyBorder="1" applyAlignment="1" applyProtection="1">
      <alignment horizontal="right"/>
      <protection locked="0"/>
    </xf>
    <xf numFmtId="173" fontId="3" fillId="0" borderId="12" xfId="65" applyNumberFormat="1" applyFont="1" applyBorder="1" applyAlignment="1">
      <alignment horizontal="right"/>
      <protection/>
    </xf>
    <xf numFmtId="173" fontId="3" fillId="0" borderId="22" xfId="65" applyNumberFormat="1" applyFont="1" applyBorder="1" applyAlignment="1">
      <alignment horizontal="right"/>
      <protection/>
    </xf>
    <xf numFmtId="173" fontId="3" fillId="0" borderId="0" xfId="65" applyNumberFormat="1" applyFont="1" applyBorder="1" applyAlignment="1">
      <alignment horizontal="right"/>
      <protection/>
    </xf>
    <xf numFmtId="173" fontId="3" fillId="0" borderId="14" xfId="65" applyNumberFormat="1" applyFont="1" applyBorder="1" applyAlignment="1">
      <alignment horizontal="right"/>
      <protection/>
    </xf>
    <xf numFmtId="173" fontId="3" fillId="0" borderId="17" xfId="65" applyNumberFormat="1" applyFont="1" applyBorder="1" applyAlignment="1" applyProtection="1">
      <alignment horizontal="right"/>
      <protection locked="0"/>
    </xf>
    <xf numFmtId="173" fontId="3" fillId="0" borderId="20" xfId="65" applyNumberFormat="1" applyFont="1" applyBorder="1" applyAlignment="1" applyProtection="1">
      <alignment horizontal="right"/>
      <protection locked="0"/>
    </xf>
    <xf numFmtId="173" fontId="3" fillId="0" borderId="30" xfId="65" applyNumberFormat="1" applyFont="1" applyBorder="1" applyAlignment="1" applyProtection="1">
      <alignment horizontal="right"/>
      <protection locked="0"/>
    </xf>
    <xf numFmtId="167" fontId="0" fillId="0" borderId="0" xfId="0" applyNumberFormat="1" applyAlignment="1">
      <alignment/>
    </xf>
    <xf numFmtId="166" fontId="0" fillId="0" borderId="14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3" fillId="0" borderId="22" xfId="0" applyNumberFormat="1" applyFont="1" applyBorder="1" applyAlignment="1">
      <alignment/>
    </xf>
    <xf numFmtId="166" fontId="0" fillId="0" borderId="22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9" fontId="3" fillId="0" borderId="0" xfId="0" applyNumberFormat="1" applyFont="1" applyBorder="1" applyAlignment="1" applyProtection="1">
      <alignment horizontal="right"/>
      <protection/>
    </xf>
    <xf numFmtId="0" fontId="3" fillId="0" borderId="11" xfId="65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0" fillId="0" borderId="21" xfId="0" applyBorder="1" applyAlignment="1">
      <alignment/>
    </xf>
    <xf numFmtId="164" fontId="0" fillId="0" borderId="30" xfId="0" applyBorder="1" applyAlignment="1">
      <alignment/>
    </xf>
    <xf numFmtId="164" fontId="0" fillId="0" borderId="14" xfId="0" applyBorder="1" applyAlignment="1">
      <alignment/>
    </xf>
    <xf numFmtId="164" fontId="0" fillId="0" borderId="17" xfId="0" applyBorder="1" applyAlignment="1">
      <alignment/>
    </xf>
    <xf numFmtId="164" fontId="0" fillId="0" borderId="33" xfId="0" applyBorder="1" applyAlignment="1">
      <alignment/>
    </xf>
    <xf numFmtId="169" fontId="3" fillId="0" borderId="33" xfId="0" applyNumberFormat="1" applyFont="1" applyBorder="1" applyAlignment="1" applyProtection="1">
      <alignment horizontal="right"/>
      <protection/>
    </xf>
    <xf numFmtId="166" fontId="3" fillId="0" borderId="14" xfId="65" applyNumberFormat="1" applyFont="1" applyFill="1" applyBorder="1" applyAlignment="1" applyProtection="1">
      <alignment horizontal="right"/>
      <protection locked="0"/>
    </xf>
    <xf numFmtId="172" fontId="3" fillId="0" borderId="14" xfId="65" applyNumberFormat="1" applyFont="1" applyFill="1" applyBorder="1" applyAlignment="1" applyProtection="1">
      <alignment horizontal="right"/>
      <protection locked="0"/>
    </xf>
    <xf numFmtId="170" fontId="3" fillId="0" borderId="0" xfId="0" applyNumberFormat="1" applyFont="1" applyBorder="1" applyAlignment="1">
      <alignment horizontal="right"/>
    </xf>
    <xf numFmtId="170" fontId="3" fillId="0" borderId="33" xfId="0" applyNumberFormat="1" applyFont="1" applyBorder="1" applyAlignment="1">
      <alignment horizontal="right"/>
    </xf>
    <xf numFmtId="164" fontId="3" fillId="0" borderId="0" xfId="0" applyFont="1" applyAlignment="1">
      <alignment vertical="center"/>
    </xf>
    <xf numFmtId="170" fontId="3" fillId="0" borderId="17" xfId="0" applyNumberFormat="1" applyFont="1" applyBorder="1" applyAlignment="1">
      <alignment/>
    </xf>
    <xf numFmtId="0" fontId="3" fillId="0" borderId="0" xfId="62" applyFont="1" applyAlignment="1">
      <alignment horizontal="center"/>
      <protection/>
    </xf>
    <xf numFmtId="3" fontId="3" fillId="0" borderId="12" xfId="61" applyNumberFormat="1" applyFont="1" applyBorder="1" applyProtection="1">
      <alignment/>
      <protection locked="0"/>
    </xf>
    <xf numFmtId="3" fontId="3" fillId="0" borderId="12" xfId="61" applyNumberFormat="1" applyFont="1" applyBorder="1">
      <alignment/>
      <protection/>
    </xf>
    <xf numFmtId="3" fontId="17" fillId="0" borderId="12" xfId="61" applyNumberFormat="1" applyFont="1" applyBorder="1" applyAlignment="1">
      <alignment horizontal="center"/>
      <protection/>
    </xf>
    <xf numFmtId="3" fontId="6" fillId="0" borderId="18" xfId="61" applyNumberFormat="1" applyFont="1" applyBorder="1" applyAlignment="1">
      <alignment horizontal="center"/>
      <protection/>
    </xf>
    <xf numFmtId="3" fontId="3" fillId="0" borderId="18" xfId="61" applyNumberFormat="1" applyFont="1" applyBorder="1" applyProtection="1">
      <alignment/>
      <protection locked="0"/>
    </xf>
    <xf numFmtId="3" fontId="3" fillId="0" borderId="18" xfId="61" applyNumberFormat="1" applyFont="1" applyBorder="1">
      <alignment/>
      <protection/>
    </xf>
    <xf numFmtId="3" fontId="17" fillId="0" borderId="18" xfId="61" applyNumberFormat="1" applyFont="1" applyBorder="1" applyAlignment="1">
      <alignment horizontal="center"/>
      <protection/>
    </xf>
    <xf numFmtId="3" fontId="3" fillId="0" borderId="16" xfId="61" applyNumberFormat="1" applyFont="1" applyBorder="1" applyProtection="1">
      <alignment/>
      <protection locked="0"/>
    </xf>
    <xf numFmtId="3" fontId="3" fillId="0" borderId="26" xfId="61" applyNumberFormat="1" applyFont="1" applyBorder="1" applyProtection="1">
      <alignment/>
      <protection locked="0"/>
    </xf>
    <xf numFmtId="3" fontId="3" fillId="0" borderId="2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14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3" fontId="3" fillId="0" borderId="14" xfId="65" applyNumberFormat="1" applyFont="1" applyBorder="1" applyAlignment="1">
      <alignment/>
      <protection/>
    </xf>
    <xf numFmtId="3" fontId="3" fillId="0" borderId="14" xfId="65" applyNumberFormat="1" applyFont="1" applyBorder="1" applyAlignment="1">
      <alignment horizontal="right"/>
      <protection/>
    </xf>
    <xf numFmtId="3" fontId="3" fillId="0" borderId="14" xfId="64" applyNumberFormat="1" applyFont="1" applyBorder="1" applyAlignment="1">
      <alignment horizontal="right"/>
      <protection/>
    </xf>
    <xf numFmtId="3" fontId="3" fillId="0" borderId="17" xfId="65" applyNumberFormat="1" applyFont="1" applyBorder="1" applyAlignment="1">
      <alignment horizontal="right"/>
      <protection/>
    </xf>
    <xf numFmtId="174" fontId="3" fillId="0" borderId="12" xfId="42" applyNumberFormat="1" applyFont="1" applyBorder="1" applyAlignment="1" applyProtection="1">
      <alignment/>
      <protection locked="0"/>
    </xf>
    <xf numFmtId="174" fontId="3" fillId="0" borderId="14" xfId="42" applyNumberFormat="1" applyFont="1" applyBorder="1" applyAlignment="1" applyProtection="1">
      <alignment/>
      <protection locked="0"/>
    </xf>
    <xf numFmtId="164" fontId="3" fillId="0" borderId="14" xfId="0" applyNumberFormat="1" applyFont="1" applyBorder="1" applyAlignment="1">
      <alignment horizontal="center"/>
    </xf>
    <xf numFmtId="171" fontId="3" fillId="0" borderId="21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 horizontal="center"/>
    </xf>
    <xf numFmtId="164" fontId="3" fillId="0" borderId="14" xfId="0" applyFont="1" applyBorder="1" applyAlignment="1">
      <alignment wrapText="1"/>
    </xf>
    <xf numFmtId="3" fontId="3" fillId="0" borderId="26" xfId="0" applyNumberFormat="1" applyFont="1" applyBorder="1" applyAlignment="1">
      <alignment horizontal="center"/>
    </xf>
    <xf numFmtId="164" fontId="0" fillId="0" borderId="0" xfId="0" applyAlignment="1">
      <alignment horizontal="right"/>
    </xf>
    <xf numFmtId="171" fontId="3" fillId="0" borderId="27" xfId="0" applyNumberFormat="1" applyFont="1" applyBorder="1" applyAlignment="1">
      <alignment horizontal="center"/>
    </xf>
    <xf numFmtId="171" fontId="3" fillId="0" borderId="28" xfId="0" applyNumberFormat="1" applyFont="1" applyBorder="1" applyAlignment="1">
      <alignment horizontal="center"/>
    </xf>
    <xf numFmtId="171" fontId="3" fillId="0" borderId="22" xfId="0" applyNumberFormat="1" applyFont="1" applyBorder="1" applyAlignment="1">
      <alignment horizontal="center"/>
    </xf>
    <xf numFmtId="171" fontId="3" fillId="0" borderId="14" xfId="0" applyNumberFormat="1" applyFont="1" applyBorder="1" applyAlignment="1">
      <alignment horizontal="center"/>
    </xf>
    <xf numFmtId="171" fontId="3" fillId="0" borderId="20" xfId="0" applyNumberFormat="1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71" fontId="3" fillId="0" borderId="17" xfId="0" applyNumberFormat="1" applyFont="1" applyBorder="1" applyAlignment="1">
      <alignment horizontal="center"/>
    </xf>
    <xf numFmtId="164" fontId="3" fillId="0" borderId="15" xfId="0" applyNumberFormat="1" applyFont="1" applyBorder="1" applyAlignment="1" quotePrefix="1">
      <alignment horizontal="center"/>
    </xf>
    <xf numFmtId="0" fontId="3" fillId="0" borderId="17" xfId="61" applyFont="1" applyBorder="1" applyAlignment="1">
      <alignment horizontal="left"/>
      <protection/>
    </xf>
    <xf numFmtId="3" fontId="3" fillId="0" borderId="17" xfId="61" applyNumberFormat="1" applyFont="1" applyBorder="1" applyProtection="1">
      <alignment/>
      <protection locked="0"/>
    </xf>
    <xf numFmtId="166" fontId="3" fillId="0" borderId="15" xfId="0" applyNumberFormat="1" applyFont="1" applyBorder="1" applyAlignment="1">
      <alignment horizontal="right"/>
    </xf>
    <xf numFmtId="164" fontId="3" fillId="0" borderId="17" xfId="0" applyFont="1" applyBorder="1" applyAlignment="1">
      <alignment horizontal="centerContinuous"/>
    </xf>
    <xf numFmtId="174" fontId="3" fillId="0" borderId="33" xfId="42" applyNumberFormat="1" applyFont="1" applyBorder="1" applyAlignment="1" applyProtection="1">
      <alignment/>
      <protection locked="0"/>
    </xf>
    <xf numFmtId="174" fontId="3" fillId="0" borderId="15" xfId="42" applyNumberFormat="1" applyFont="1" applyBorder="1" applyAlignment="1" applyProtection="1">
      <alignment/>
      <protection locked="0"/>
    </xf>
    <xf numFmtId="174" fontId="3" fillId="0" borderId="17" xfId="42" applyNumberFormat="1" applyFont="1" applyBorder="1" applyAlignment="1" applyProtection="1">
      <alignment/>
      <protection locked="0"/>
    </xf>
    <xf numFmtId="3" fontId="3" fillId="0" borderId="30" xfId="0" applyNumberFormat="1" applyFont="1" applyBorder="1" applyAlignment="1">
      <alignment/>
    </xf>
    <xf numFmtId="164" fontId="3" fillId="0" borderId="14" xfId="0" applyFont="1" applyBorder="1" applyAlignment="1">
      <alignment horizontal="centerContinuous"/>
    </xf>
    <xf numFmtId="164" fontId="3" fillId="0" borderId="17" xfId="0" applyFont="1" applyBorder="1" applyAlignment="1">
      <alignment horizontal="center"/>
    </xf>
    <xf numFmtId="169" fontId="3" fillId="0" borderId="25" xfId="0" applyNumberFormat="1" applyFont="1" applyBorder="1" applyAlignment="1" applyProtection="1">
      <alignment horizontal="right"/>
      <protection/>
    </xf>
    <xf numFmtId="0" fontId="67" fillId="0" borderId="0" xfId="62" applyFont="1">
      <alignment/>
      <protection/>
    </xf>
    <xf numFmtId="0" fontId="68" fillId="0" borderId="12" xfId="62" applyFont="1" applyBorder="1">
      <alignment/>
      <protection/>
    </xf>
    <xf numFmtId="0" fontId="69" fillId="0" borderId="12" xfId="62" applyFont="1" applyBorder="1" applyAlignment="1">
      <alignment horizontal="center"/>
      <protection/>
    </xf>
    <xf numFmtId="167" fontId="69" fillId="0" borderId="14" xfId="62" applyNumberFormat="1" applyFont="1" applyBorder="1" applyAlignment="1">
      <alignment horizontal="center"/>
      <protection/>
    </xf>
    <xf numFmtId="3" fontId="68" fillId="0" borderId="12" xfId="62" applyNumberFormat="1" applyFont="1" applyBorder="1" applyAlignment="1" applyProtection="1">
      <alignment horizontal="right"/>
      <protection locked="0"/>
    </xf>
    <xf numFmtId="171" fontId="68" fillId="0" borderId="14" xfId="62" applyNumberFormat="1" applyFont="1" applyBorder="1">
      <alignment/>
      <protection/>
    </xf>
    <xf numFmtId="3" fontId="68" fillId="0" borderId="12" xfId="62" applyNumberFormat="1" applyFont="1" applyBorder="1">
      <alignment/>
      <protection/>
    </xf>
    <xf numFmtId="0" fontId="68" fillId="0" borderId="15" xfId="62" applyFont="1" applyBorder="1">
      <alignment/>
      <protection/>
    </xf>
    <xf numFmtId="3" fontId="68" fillId="0" borderId="15" xfId="62" applyNumberFormat="1" applyFont="1" applyBorder="1" applyAlignment="1" applyProtection="1">
      <alignment horizontal="right"/>
      <protection locked="0"/>
    </xf>
    <xf numFmtId="171" fontId="68" fillId="0" borderId="17" xfId="62" applyNumberFormat="1" applyFont="1" applyBorder="1">
      <alignment/>
      <protection/>
    </xf>
    <xf numFmtId="0" fontId="68" fillId="0" borderId="0" xfId="62" applyFont="1">
      <alignment/>
      <protection/>
    </xf>
    <xf numFmtId="0" fontId="68" fillId="0" borderId="10" xfId="62" applyFont="1" applyBorder="1" applyAlignment="1">
      <alignment horizontal="centerContinuous"/>
      <protection/>
    </xf>
    <xf numFmtId="0" fontId="68" fillId="0" borderId="11" xfId="62" applyFont="1" applyBorder="1" applyAlignment="1">
      <alignment horizontal="centerContinuous"/>
      <protection/>
    </xf>
    <xf numFmtId="3" fontId="69" fillId="0" borderId="12" xfId="62" applyNumberFormat="1" applyFont="1" applyBorder="1" applyAlignment="1">
      <alignment horizontal="center"/>
      <protection/>
    </xf>
    <xf numFmtId="0" fontId="69" fillId="0" borderId="14" xfId="62" applyFont="1" applyBorder="1" applyAlignment="1">
      <alignment horizontal="center"/>
      <protection/>
    </xf>
    <xf numFmtId="3" fontId="68" fillId="0" borderId="12" xfId="62" applyNumberFormat="1" applyFont="1" applyBorder="1" applyProtection="1">
      <alignment/>
      <protection locked="0"/>
    </xf>
    <xf numFmtId="164" fontId="59" fillId="0" borderId="0" xfId="54" applyAlignment="1">
      <alignment/>
    </xf>
    <xf numFmtId="164" fontId="3" fillId="0" borderId="15" xfId="0" applyNumberFormat="1" applyFont="1" applyBorder="1" applyAlignment="1">
      <alignment horizontal="center"/>
    </xf>
    <xf numFmtId="0" fontId="5" fillId="0" borderId="0" xfId="66" applyFont="1" applyAlignment="1">
      <alignment wrapText="1"/>
      <protection/>
    </xf>
    <xf numFmtId="164" fontId="0" fillId="0" borderId="0" xfId="0" applyAlignment="1">
      <alignment wrapText="1"/>
    </xf>
    <xf numFmtId="164" fontId="7" fillId="0" borderId="0" xfId="0" applyFont="1" applyAlignment="1">
      <alignment horizontal="left" wrapText="1"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wrapText="1"/>
    </xf>
    <xf numFmtId="164" fontId="3" fillId="0" borderId="29" xfId="0" applyFont="1" applyBorder="1" applyAlignment="1">
      <alignment horizontal="center" wrapText="1"/>
    </xf>
    <xf numFmtId="164" fontId="3" fillId="0" borderId="28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0" fontId="10" fillId="0" borderId="0" xfId="62" applyFont="1" applyAlignment="1">
      <alignment horizontal="left" wrapText="1"/>
      <protection/>
    </xf>
    <xf numFmtId="164" fontId="3" fillId="0" borderId="36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37" xfId="0" applyFont="1" applyBorder="1" applyAlignment="1">
      <alignment horizontal="center"/>
    </xf>
    <xf numFmtId="164" fontId="3" fillId="0" borderId="21" xfId="0" applyFont="1" applyBorder="1" applyAlignment="1">
      <alignment horizontal="center" vertical="center" wrapText="1"/>
    </xf>
    <xf numFmtId="164" fontId="3" fillId="0" borderId="23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 vertical="center" wrapText="1"/>
    </xf>
    <xf numFmtId="164" fontId="3" fillId="0" borderId="33" xfId="0" applyFont="1" applyBorder="1" applyAlignment="1">
      <alignment horizontal="center" vertical="center" wrapText="1"/>
    </xf>
    <xf numFmtId="164" fontId="3" fillId="0" borderId="29" xfId="0" applyFont="1" applyBorder="1" applyAlignment="1">
      <alignment horizontal="center"/>
    </xf>
    <xf numFmtId="164" fontId="3" fillId="0" borderId="36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0" fontId="3" fillId="0" borderId="0" xfId="62" applyFont="1" applyAlignment="1">
      <alignment horizontal="center"/>
      <protection/>
    </xf>
    <xf numFmtId="164" fontId="3" fillId="0" borderId="28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 wrapText="1"/>
    </xf>
    <xf numFmtId="164" fontId="3" fillId="0" borderId="31" xfId="0" applyFont="1" applyBorder="1" applyAlignment="1">
      <alignment horizontal="center" vertical="center" wrapText="1"/>
    </xf>
    <xf numFmtId="164" fontId="3" fillId="0" borderId="30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left" vertical="center"/>
    </xf>
    <xf numFmtId="164" fontId="7" fillId="0" borderId="25" xfId="0" applyFont="1" applyBorder="1" applyAlignment="1">
      <alignment horizontal="left" vertical="center"/>
    </xf>
    <xf numFmtId="164" fontId="3" fillId="0" borderId="15" xfId="0" applyFont="1" applyBorder="1" applyAlignment="1">
      <alignment horizontal="left"/>
    </xf>
    <xf numFmtId="164" fontId="3" fillId="0" borderId="30" xfId="0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25" xfId="0" applyFont="1" applyBorder="1" applyAlignment="1">
      <alignment horizontal="left"/>
    </xf>
    <xf numFmtId="164" fontId="7" fillId="0" borderId="12" xfId="0" applyFont="1" applyBorder="1" applyAlignment="1">
      <alignment horizontal="left"/>
    </xf>
    <xf numFmtId="164" fontId="7" fillId="0" borderId="25" xfId="0" applyFont="1" applyBorder="1" applyAlignment="1">
      <alignment horizontal="left"/>
    </xf>
    <xf numFmtId="164" fontId="3" fillId="0" borderId="11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0" fontId="70" fillId="0" borderId="0" xfId="62" applyFont="1" applyAlignment="1">
      <alignment horizontal="left" wrapText="1"/>
      <protection/>
    </xf>
    <xf numFmtId="0" fontId="68" fillId="0" borderId="0" xfId="62" applyFont="1" applyAlignment="1">
      <alignment horizontal="center"/>
      <protection/>
    </xf>
    <xf numFmtId="164" fontId="10" fillId="0" borderId="0" xfId="0" applyFont="1" applyAlignment="1">
      <alignment horizontal="left" wrapText="1"/>
    </xf>
    <xf numFmtId="0" fontId="10" fillId="0" borderId="0" xfId="65" applyFont="1" applyAlignment="1">
      <alignment horizontal="left" wrapText="1"/>
      <protection/>
    </xf>
    <xf numFmtId="0" fontId="3" fillId="0" borderId="28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/>
      <protection/>
    </xf>
    <xf numFmtId="0" fontId="3" fillId="0" borderId="37" xfId="65" applyFont="1" applyBorder="1" applyAlignment="1">
      <alignment horizontal="center"/>
      <protection/>
    </xf>
    <xf numFmtId="0" fontId="3" fillId="0" borderId="13" xfId="65" applyFont="1" applyBorder="1" applyAlignment="1">
      <alignment horizontal="center"/>
      <protection/>
    </xf>
    <xf numFmtId="0" fontId="3" fillId="0" borderId="36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31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30" xfId="65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3" fillId="0" borderId="36" xfId="63" applyFont="1" applyBorder="1" applyAlignment="1">
      <alignment horizontal="center" wrapText="1"/>
      <protection/>
    </xf>
    <xf numFmtId="0" fontId="3" fillId="0" borderId="13" xfId="63" applyFont="1" applyBorder="1" applyAlignment="1">
      <alignment horizontal="center" wrapText="1"/>
      <protection/>
    </xf>
    <xf numFmtId="0" fontId="3" fillId="0" borderId="10" xfId="61" applyFont="1" applyBorder="1" applyAlignment="1">
      <alignment horizontal="center"/>
      <protection/>
    </xf>
    <xf numFmtId="0" fontId="3" fillId="0" borderId="37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/>
      <protection/>
    </xf>
    <xf numFmtId="0" fontId="3" fillId="0" borderId="36" xfId="61" applyFont="1" applyBorder="1" applyAlignment="1">
      <alignment horizontal="center" wrapText="1"/>
      <protection/>
    </xf>
    <xf numFmtId="0" fontId="3" fillId="0" borderId="29" xfId="61" applyFont="1" applyBorder="1" applyAlignment="1">
      <alignment horizont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CHILD" xfId="61"/>
    <cellStyle name="Normal_DAYMONT#" xfId="62"/>
    <cellStyle name="Normal_DIVDURAT" xfId="63"/>
    <cellStyle name="Normal_DIVRCNUM" xfId="64"/>
    <cellStyle name="Normal_DURRCNUM" xfId="65"/>
    <cellStyle name="Normal_LIVE BIRTHS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14</xdr:row>
      <xdr:rowOff>47625</xdr:rowOff>
    </xdr:from>
    <xdr:to>
      <xdr:col>12</xdr:col>
      <xdr:colOff>190500</xdr:colOff>
      <xdr:row>16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2638425"/>
          <a:ext cx="15525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 Trend over last 3 to 4 time periods.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38100</xdr:rowOff>
    </xdr:from>
    <xdr:ext cx="7200900" cy="923925"/>
    <xdr:sp>
      <xdr:nvSpPr>
        <xdr:cNvPr id="1" name="Text 1"/>
        <xdr:cNvSpPr txBox="1">
          <a:spLocks noChangeArrowheads="1"/>
        </xdr:cNvSpPr>
      </xdr:nvSpPr>
      <xdr:spPr>
        <a:xfrm>
          <a:off x="0" y="5962650"/>
          <a:ext cx="720090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561975</xdr:colOff>
      <xdr:row>17</xdr:row>
      <xdr:rowOff>123825</xdr:rowOff>
    </xdr:from>
    <xdr:ext cx="5105400" cy="923925"/>
    <xdr:sp>
      <xdr:nvSpPr>
        <xdr:cNvPr id="1" name="Text 2"/>
        <xdr:cNvSpPr txBox="1">
          <a:spLocks noChangeArrowheads="1"/>
        </xdr:cNvSpPr>
      </xdr:nvSpPr>
      <xdr:spPr>
        <a:xfrm>
          <a:off x="561975" y="2914650"/>
          <a:ext cx="510540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Delaware Health Statistics Center 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50</xdr:row>
      <xdr:rowOff>85725</xdr:rowOff>
    </xdr:from>
    <xdr:ext cx="7515225" cy="857250"/>
    <xdr:sp>
      <xdr:nvSpPr>
        <xdr:cNvPr id="1" name="Text 1"/>
        <xdr:cNvSpPr txBox="1">
          <a:spLocks noChangeArrowheads="1"/>
        </xdr:cNvSpPr>
      </xdr:nvSpPr>
      <xdr:spPr>
        <a:xfrm>
          <a:off x="9525" y="7429500"/>
          <a:ext cx="75152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 Health and Social Services, Division of Public Health, Delaware Health Statistics Center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47625</xdr:rowOff>
    </xdr:from>
    <xdr:ext cx="3419475" cy="885825"/>
    <xdr:sp>
      <xdr:nvSpPr>
        <xdr:cNvPr id="1" name="Text 2"/>
        <xdr:cNvSpPr txBox="1">
          <a:spLocks noChangeArrowheads="1"/>
        </xdr:cNvSpPr>
      </xdr:nvSpPr>
      <xdr:spPr>
        <a:xfrm>
          <a:off x="1295400" y="3362325"/>
          <a:ext cx="34194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5</xdr:col>
      <xdr:colOff>47625</xdr:colOff>
      <xdr:row>26</xdr:row>
      <xdr:rowOff>9525</xdr:rowOff>
    </xdr:from>
    <xdr:ext cx="514350" cy="190500"/>
    <xdr:sp>
      <xdr:nvSpPr>
        <xdr:cNvPr id="2" name="Text 3"/>
        <xdr:cNvSpPr txBox="1">
          <a:spLocks noChangeArrowheads="1"/>
        </xdr:cNvSpPr>
      </xdr:nvSpPr>
      <xdr:spPr>
        <a:xfrm>
          <a:off x="4286250" y="3324225"/>
          <a:ext cx="5143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DURRCNUM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5295900" cy="819150"/>
    <xdr:sp>
      <xdr:nvSpPr>
        <xdr:cNvPr id="1" name="Text 4"/>
        <xdr:cNvSpPr txBox="1">
          <a:spLocks noChangeArrowheads="1"/>
        </xdr:cNvSpPr>
      </xdr:nvSpPr>
      <xdr:spPr>
        <a:xfrm>
          <a:off x="0" y="4143375"/>
          <a:ext cx="52959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race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
</a:t>
          </a:r>
        </a:p>
      </xdr:txBody>
    </xdr:sp>
    <xdr:clientData/>
  </xdr:oneCellAnchor>
  <xdr:twoCellAnchor editAs="absolute">
    <xdr:from>
      <xdr:col>10</xdr:col>
      <xdr:colOff>457200</xdr:colOff>
      <xdr:row>2</xdr:row>
      <xdr:rowOff>428625</xdr:rowOff>
    </xdr:from>
    <xdr:to>
      <xdr:col>12</xdr:col>
      <xdr:colOff>704850</xdr:colOff>
      <xdr:row>7</xdr:row>
      <xdr:rowOff>114300</xdr:rowOff>
    </xdr:to>
    <xdr:sp fLocksText="0">
      <xdr:nvSpPr>
        <xdr:cNvPr id="2" name="Text Box 16" hidden="1"/>
        <xdr:cNvSpPr txBox="1">
          <a:spLocks noChangeArrowheads="1"/>
        </xdr:cNvSpPr>
      </xdr:nvSpPr>
      <xdr:spPr>
        <a:xfrm>
          <a:off x="5581650" y="1066800"/>
          <a:ext cx="14287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514350</xdr:colOff>
      <xdr:row>2</xdr:row>
      <xdr:rowOff>428625</xdr:rowOff>
    </xdr:from>
    <xdr:to>
      <xdr:col>13</xdr:col>
      <xdr:colOff>514350</xdr:colOff>
      <xdr:row>7</xdr:row>
      <xdr:rowOff>114300</xdr:rowOff>
    </xdr:to>
    <xdr:sp fLocksText="0">
      <xdr:nvSpPr>
        <xdr:cNvPr id="3" name="Text Box 17" hidden="1"/>
        <xdr:cNvSpPr txBox="1">
          <a:spLocks noChangeArrowheads="1"/>
        </xdr:cNvSpPr>
      </xdr:nvSpPr>
      <xdr:spPr>
        <a:xfrm>
          <a:off x="6105525" y="1066800"/>
          <a:ext cx="142875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20</xdr:row>
      <xdr:rowOff>76200</xdr:rowOff>
    </xdr:from>
    <xdr:ext cx="4543425" cy="704850"/>
    <xdr:sp>
      <xdr:nvSpPr>
        <xdr:cNvPr id="1" name="Text 9"/>
        <xdr:cNvSpPr txBox="1">
          <a:spLocks noChangeArrowheads="1"/>
        </xdr:cNvSpPr>
      </xdr:nvSpPr>
      <xdr:spPr>
        <a:xfrm>
          <a:off x="47625" y="2809875"/>
          <a:ext cx="45434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numbers are based on National Center for Health Statistics (NCHS)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Health and Social Services, Division of Public Health,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Delaware Health Statistics Center
</a:t>
          </a:r>
        </a:p>
      </xdr:txBody>
    </xdr:sp>
    <xdr:clientData/>
  </xdr:oneCellAnchor>
  <xdr:oneCellAnchor>
    <xdr:from>
      <xdr:col>0</xdr:col>
      <xdr:colOff>57150</xdr:colOff>
      <xdr:row>41</xdr:row>
      <xdr:rowOff>38100</xdr:rowOff>
    </xdr:from>
    <xdr:ext cx="4610100" cy="790575"/>
    <xdr:sp>
      <xdr:nvSpPr>
        <xdr:cNvPr id="2" name="Text 11"/>
        <xdr:cNvSpPr txBox="1">
          <a:spLocks noChangeArrowheads="1"/>
        </xdr:cNvSpPr>
      </xdr:nvSpPr>
      <xdr:spPr>
        <a:xfrm>
          <a:off x="57150" y="5915025"/>
          <a:ext cx="461010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rates are 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 Delaware Department of Health and Social Services, Division of Public Health,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Delaware Health Statistics Center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10</xdr:row>
      <xdr:rowOff>38100</xdr:rowOff>
    </xdr:from>
    <xdr:ext cx="5829300" cy="809625"/>
    <xdr:sp>
      <xdr:nvSpPr>
        <xdr:cNvPr id="1" name="Text 1"/>
        <xdr:cNvSpPr txBox="1">
          <a:spLocks noChangeArrowheads="1"/>
        </xdr:cNvSpPr>
      </xdr:nvSpPr>
      <xdr:spPr>
        <a:xfrm>
          <a:off x="57150" y="2428875"/>
          <a:ext cx="58293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 of bride.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  <xdr:oneCellAnchor>
    <xdr:from>
      <xdr:col>0</xdr:col>
      <xdr:colOff>723900</xdr:colOff>
      <xdr:row>40</xdr:row>
      <xdr:rowOff>95250</xdr:rowOff>
    </xdr:from>
    <xdr:ext cx="5334000" cy="819150"/>
    <xdr:sp>
      <xdr:nvSpPr>
        <xdr:cNvPr id="2" name="Text 1"/>
        <xdr:cNvSpPr txBox="1">
          <a:spLocks noChangeArrowheads="1"/>
        </xdr:cNvSpPr>
      </xdr:nvSpPr>
      <xdr:spPr>
        <a:xfrm>
          <a:off x="723900" y="7343775"/>
          <a:ext cx="53340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Departmentof Health and Social Services, Division of Public Health, Delaware Health Statistics Center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15</xdr:row>
      <xdr:rowOff>66675</xdr:rowOff>
    </xdr:from>
    <xdr:ext cx="4905375" cy="1019175"/>
    <xdr:sp>
      <xdr:nvSpPr>
        <xdr:cNvPr id="1" name="Text 1"/>
        <xdr:cNvSpPr txBox="1">
          <a:spLocks noChangeArrowheads="1"/>
        </xdr:cNvSpPr>
      </xdr:nvSpPr>
      <xdr:spPr>
        <a:xfrm>
          <a:off x="28575" y="2571750"/>
          <a:ext cx="4905375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</a:p>
      </xdr:txBody>
    </xdr:sp>
    <xdr:clientData/>
  </xdr:oneCellAnchor>
  <xdr:oneCellAnchor>
    <xdr:from>
      <xdr:col>0</xdr:col>
      <xdr:colOff>28575</xdr:colOff>
      <xdr:row>36</xdr:row>
      <xdr:rowOff>28575</xdr:rowOff>
    </xdr:from>
    <xdr:ext cx="4867275" cy="666750"/>
    <xdr:sp>
      <xdr:nvSpPr>
        <xdr:cNvPr id="2" name="Text 1"/>
        <xdr:cNvSpPr txBox="1">
          <a:spLocks noChangeArrowheads="1"/>
        </xdr:cNvSpPr>
      </xdr:nvSpPr>
      <xdr:spPr>
        <a:xfrm>
          <a:off x="28575" y="5886450"/>
          <a:ext cx="4867275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"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All Races" includes "Other" and "Unknown" race categories.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 Department of Delaware Health and Social Services, Division of Public Health, Delaware Health Statistics Center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49</xdr:row>
      <xdr:rowOff>85725</xdr:rowOff>
    </xdr:from>
    <xdr:ext cx="5048250" cy="1095375"/>
    <xdr:sp>
      <xdr:nvSpPr>
        <xdr:cNvPr id="1" name="Text 1"/>
        <xdr:cNvSpPr txBox="1">
          <a:spLocks noChangeArrowheads="1"/>
        </xdr:cNvSpPr>
      </xdr:nvSpPr>
      <xdr:spPr>
        <a:xfrm>
          <a:off x="9525" y="7477125"/>
          <a:ext cx="504825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          Delaware Health Statistics Center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66675</xdr:rowOff>
    </xdr:from>
    <xdr:ext cx="7419975" cy="133350"/>
    <xdr:sp>
      <xdr:nvSpPr>
        <xdr:cNvPr id="1" name="Text 1"/>
        <xdr:cNvSpPr txBox="1">
          <a:spLocks noChangeArrowheads="1"/>
        </xdr:cNvSpPr>
      </xdr:nvSpPr>
      <xdr:spPr>
        <a:xfrm>
          <a:off x="0" y="3162300"/>
          <a:ext cx="74199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29</xdr:row>
      <xdr:rowOff>0</xdr:rowOff>
    </xdr:from>
    <xdr:ext cx="5495925" cy="676275"/>
    <xdr:sp>
      <xdr:nvSpPr>
        <xdr:cNvPr id="1" name="Text 1"/>
        <xdr:cNvSpPr txBox="1">
          <a:spLocks noChangeArrowheads="1"/>
        </xdr:cNvSpPr>
      </xdr:nvSpPr>
      <xdr:spPr>
        <a:xfrm>
          <a:off x="47625" y="3876675"/>
          <a:ext cx="54959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</a:p>
      </xdr:txBody>
    </xdr:sp>
    <xdr:clientData/>
  </xdr:oneCellAnchor>
  <xdr:oneCellAnchor>
    <xdr:from>
      <xdr:col>0</xdr:col>
      <xdr:colOff>152400</xdr:colOff>
      <xdr:row>58</xdr:row>
      <xdr:rowOff>47625</xdr:rowOff>
    </xdr:from>
    <xdr:ext cx="5362575" cy="609600"/>
    <xdr:sp>
      <xdr:nvSpPr>
        <xdr:cNvPr id="2" name="Text 3"/>
        <xdr:cNvSpPr txBox="1">
          <a:spLocks noChangeArrowheads="1"/>
        </xdr:cNvSpPr>
      </xdr:nvSpPr>
      <xdr:spPr>
        <a:xfrm>
          <a:off x="152400" y="7962900"/>
          <a:ext cx="53625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104775</xdr:rowOff>
    </xdr:from>
    <xdr:ext cx="5114925" cy="685800"/>
    <xdr:sp>
      <xdr:nvSpPr>
        <xdr:cNvPr id="1" name="Text 4"/>
        <xdr:cNvSpPr txBox="1">
          <a:spLocks noChangeArrowheads="1"/>
        </xdr:cNvSpPr>
      </xdr:nvSpPr>
      <xdr:spPr>
        <a:xfrm>
          <a:off x="0" y="6438900"/>
          <a:ext cx="5114925" cy="685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Delaware Department of Health and Social Services, Division of Public Health, Delaware Health Statistics Center</a:t>
          </a:r>
        </a:p>
      </xdr:txBody>
    </xdr:sp>
    <xdr:clientData/>
  </xdr:oneCellAnchor>
  <xdr:oneCellAnchor>
    <xdr:from>
      <xdr:col>0</xdr:col>
      <xdr:colOff>0</xdr:colOff>
      <xdr:row>18</xdr:row>
      <xdr:rowOff>38100</xdr:rowOff>
    </xdr:from>
    <xdr:ext cx="5153025" cy="609600"/>
    <xdr:sp>
      <xdr:nvSpPr>
        <xdr:cNvPr id="2" name="Text 6"/>
        <xdr:cNvSpPr txBox="1">
          <a:spLocks noChangeArrowheads="1"/>
        </xdr:cNvSpPr>
      </xdr:nvSpPr>
      <xdr:spPr>
        <a:xfrm>
          <a:off x="0" y="2943225"/>
          <a:ext cx="51530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85725</xdr:rowOff>
    </xdr:from>
    <xdr:ext cx="5534025" cy="571500"/>
    <xdr:sp>
      <xdr:nvSpPr>
        <xdr:cNvPr id="1" name="Text 2"/>
        <xdr:cNvSpPr txBox="1">
          <a:spLocks noChangeArrowheads="1"/>
        </xdr:cNvSpPr>
      </xdr:nvSpPr>
      <xdr:spPr>
        <a:xfrm>
          <a:off x="0" y="2171700"/>
          <a:ext cx="55340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 </a:t>
          </a:r>
        </a:p>
      </xdr:txBody>
    </xdr:sp>
    <xdr:clientData/>
  </xdr:oneCellAnchor>
  <xdr:oneCellAnchor>
    <xdr:from>
      <xdr:col>0</xdr:col>
      <xdr:colOff>514350</xdr:colOff>
      <xdr:row>40</xdr:row>
      <xdr:rowOff>133350</xdr:rowOff>
    </xdr:from>
    <xdr:ext cx="5286375" cy="895350"/>
    <xdr:sp>
      <xdr:nvSpPr>
        <xdr:cNvPr id="2" name="Text 2"/>
        <xdr:cNvSpPr txBox="1">
          <a:spLocks noChangeArrowheads="1"/>
        </xdr:cNvSpPr>
      </xdr:nvSpPr>
      <xdr:spPr>
        <a:xfrm>
          <a:off x="514350" y="6819900"/>
          <a:ext cx="528637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21report\Marriage%20and%20Divorce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SUMMAR"/>
      <sheetName val="FYAMAR1-2"/>
      <sheetName val="PREVMAR1-2"/>
      <sheetName val="MEDMARAG"/>
      <sheetName val="NPMARORD"/>
      <sheetName val="GRMAGERC"/>
      <sheetName val="BRDAGERC"/>
      <sheetName val="GMRCED"/>
      <sheetName val="BRRCED"/>
      <sheetName val="INTVLMAR"/>
      <sheetName val="MARED1-2"/>
      <sheetName val="RESDTMAR"/>
      <sheetName val="RESDTYPE"/>
      <sheetName val="GRBRRC#"/>
      <sheetName val="RCORDRTYPE#"/>
      <sheetName val="AGEBYRCORDR (MED,MEAN)"/>
      <sheetName val="AGEBYRCORDR"/>
      <sheetName val="ORDBYAGE"/>
      <sheetName val="DAYMONT#"/>
      <sheetName val="SUMDIV"/>
      <sheetName val="FYADIV1-2"/>
      <sheetName val="RACE"/>
      <sheetName val="AGENUMRC"/>
      <sheetName val="AGENUMRC_DET"/>
      <sheetName val="DURNUMRC"/>
      <sheetName val="DURNUMRC_DET"/>
      <sheetName val="AGEBYAGE"/>
      <sheetName val="DIVRCNUM"/>
      <sheetName val="NUMBAGE"/>
      <sheetName val="DIVNUMB"/>
      <sheetName val="DURRCNUM"/>
      <sheetName val="DIVDURAT"/>
      <sheetName val="CHILD"/>
    </sheetNames>
    <sheetDataSet>
      <sheetData sheetId="0">
        <row r="1">
          <cell r="A1">
            <v>2021</v>
          </cell>
        </row>
      </sheetData>
      <sheetData sheetId="31">
        <row r="3">
          <cell r="E3">
            <v>9.66</v>
          </cell>
          <cell r="F3">
            <v>12.47</v>
          </cell>
          <cell r="L3">
            <v>9.46</v>
          </cell>
          <cell r="M3">
            <v>12.25</v>
          </cell>
        </row>
        <row r="4">
          <cell r="E4">
            <v>8.67</v>
          </cell>
          <cell r="F4">
            <v>11.11</v>
          </cell>
          <cell r="L4">
            <v>9.35</v>
          </cell>
          <cell r="M4">
            <v>11.86</v>
          </cell>
        </row>
        <row r="5">
          <cell r="E5">
            <v>7.97</v>
          </cell>
          <cell r="F5">
            <v>9.82</v>
          </cell>
          <cell r="L5">
            <v>7.47</v>
          </cell>
          <cell r="M5">
            <v>8.99</v>
          </cell>
        </row>
        <row r="7">
          <cell r="E7">
            <v>10.01</v>
          </cell>
          <cell r="F7">
            <v>12.69</v>
          </cell>
          <cell r="L7">
            <v>9.94</v>
          </cell>
          <cell r="M7">
            <v>12.75</v>
          </cell>
        </row>
        <row r="8">
          <cell r="E8">
            <v>9.69</v>
          </cell>
          <cell r="F8">
            <v>11.75</v>
          </cell>
          <cell r="L8">
            <v>10.21</v>
          </cell>
          <cell r="M8">
            <v>12.08</v>
          </cell>
        </row>
        <row r="9">
          <cell r="E9">
            <v>8.64</v>
          </cell>
          <cell r="F9">
            <v>10.24</v>
          </cell>
          <cell r="L9">
            <v>9.16</v>
          </cell>
          <cell r="M9">
            <v>9.78</v>
          </cell>
        </row>
        <row r="11">
          <cell r="E11">
            <v>9.45</v>
          </cell>
          <cell r="F11">
            <v>11.48</v>
          </cell>
          <cell r="L11">
            <v>8.73</v>
          </cell>
          <cell r="M11">
            <v>10.7</v>
          </cell>
        </row>
        <row r="12">
          <cell r="E12">
            <v>6.67</v>
          </cell>
          <cell r="F12">
            <v>8.83</v>
          </cell>
          <cell r="L12">
            <v>7.52</v>
          </cell>
          <cell r="M12">
            <v>10.07</v>
          </cell>
        </row>
        <row r="13">
          <cell r="E13">
            <v>8.11</v>
          </cell>
          <cell r="F13">
            <v>10.06</v>
          </cell>
          <cell r="L13">
            <v>6.57</v>
          </cell>
          <cell r="M13">
            <v>8.55</v>
          </cell>
        </row>
        <row r="29">
          <cell r="D29" t="str">
            <v>DURATION FOR TB 25</v>
          </cell>
        </row>
        <row r="30">
          <cell r="D30" t="str">
            <v>Median</v>
          </cell>
          <cell r="E30" t="str">
            <v>Mean</v>
          </cell>
        </row>
        <row r="32">
          <cell r="D32">
            <v>9.75</v>
          </cell>
          <cell r="E32">
            <v>12.24</v>
          </cell>
        </row>
        <row r="33">
          <cell r="D33">
            <v>8.46</v>
          </cell>
          <cell r="E33">
            <v>10.66</v>
          </cell>
        </row>
        <row r="34">
          <cell r="D34">
            <v>7.72</v>
          </cell>
          <cell r="E34">
            <v>10.51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19"/>
  <sheetViews>
    <sheetView tabSelected="1" view="pageBreakPreview" zoomScaleNormal="90" zoomScaleSheetLayoutView="100" zoomScalePageLayoutView="0" workbookViewId="0" topLeftCell="A1">
      <selection activeCell="B41" sqref="B41"/>
    </sheetView>
  </sheetViews>
  <sheetFormatPr defaultColWidth="8.140625" defaultRowHeight="12"/>
  <cols>
    <col min="1" max="1" width="16.421875" style="1" customWidth="1"/>
    <col min="2" max="2" width="180.140625" style="1" bestFit="1" customWidth="1"/>
    <col min="3" max="16384" width="8.140625" style="1" customWidth="1"/>
  </cols>
  <sheetData>
    <row r="1" spans="1:2" ht="16.5" customHeight="1">
      <c r="A1" s="1" t="s">
        <v>62</v>
      </c>
      <c r="B1" s="86" t="s">
        <v>63</v>
      </c>
    </row>
    <row r="2" spans="1:2" ht="12" customHeight="1">
      <c r="A2" s="312" t="s">
        <v>197</v>
      </c>
      <c r="B2" s="1" t="s">
        <v>179</v>
      </c>
    </row>
    <row r="3" spans="1:2" ht="12" customHeight="1">
      <c r="A3" s="312" t="s">
        <v>198</v>
      </c>
      <c r="B3" s="1" t="s">
        <v>180</v>
      </c>
    </row>
    <row r="4" spans="1:2" ht="12" customHeight="1">
      <c r="A4" s="312" t="s">
        <v>199</v>
      </c>
      <c r="B4" s="1" t="s">
        <v>181</v>
      </c>
    </row>
    <row r="5" spans="1:2" ht="12" customHeight="1">
      <c r="A5" s="312" t="s">
        <v>200</v>
      </c>
      <c r="B5" s="1" t="s">
        <v>182</v>
      </c>
    </row>
    <row r="6" spans="1:2" ht="12" customHeight="1">
      <c r="A6" s="312" t="s">
        <v>201</v>
      </c>
      <c r="B6" s="1" t="s">
        <v>183</v>
      </c>
    </row>
    <row r="7" spans="1:2" ht="12" customHeight="1">
      <c r="A7" s="312" t="s">
        <v>202</v>
      </c>
      <c r="B7" s="1" t="s">
        <v>184</v>
      </c>
    </row>
    <row r="8" spans="1:2" ht="12" customHeight="1">
      <c r="A8" s="312" t="s">
        <v>203</v>
      </c>
      <c r="B8" s="1" t="s">
        <v>185</v>
      </c>
    </row>
    <row r="9" spans="1:2" ht="12" customHeight="1">
      <c r="A9" s="312" t="s">
        <v>204</v>
      </c>
      <c r="B9" s="1" t="s">
        <v>186</v>
      </c>
    </row>
    <row r="10" spans="1:2" ht="12" customHeight="1">
      <c r="A10" s="312" t="s">
        <v>205</v>
      </c>
      <c r="B10" s="1" t="s">
        <v>187</v>
      </c>
    </row>
    <row r="11" spans="1:2" ht="12" customHeight="1">
      <c r="A11" s="312" t="s">
        <v>206</v>
      </c>
      <c r="B11" s="1" t="s">
        <v>188</v>
      </c>
    </row>
    <row r="12" spans="1:2" ht="12" customHeight="1">
      <c r="A12" s="312" t="s">
        <v>207</v>
      </c>
      <c r="B12" s="1" t="s">
        <v>189</v>
      </c>
    </row>
    <row r="13" spans="1:2" ht="12" customHeight="1">
      <c r="A13" s="312" t="s">
        <v>208</v>
      </c>
      <c r="B13" s="1" t="s">
        <v>190</v>
      </c>
    </row>
    <row r="14" spans="1:2" ht="12" customHeight="1">
      <c r="A14" s="312" t="s">
        <v>209</v>
      </c>
      <c r="B14" s="1" t="s">
        <v>191</v>
      </c>
    </row>
    <row r="15" spans="1:2" ht="12" customHeight="1">
      <c r="A15" s="312" t="s">
        <v>210</v>
      </c>
      <c r="B15" s="1" t="s">
        <v>192</v>
      </c>
    </row>
    <row r="16" spans="1:2" ht="12" customHeight="1">
      <c r="A16" s="312" t="s">
        <v>211</v>
      </c>
      <c r="B16" s="1" t="s">
        <v>193</v>
      </c>
    </row>
    <row r="17" spans="1:2" ht="12" customHeight="1">
      <c r="A17" s="312" t="s">
        <v>212</v>
      </c>
      <c r="B17" s="1" t="s">
        <v>194</v>
      </c>
    </row>
    <row r="18" spans="1:2" ht="12" customHeight="1">
      <c r="A18" s="312" t="s">
        <v>213</v>
      </c>
      <c r="B18" s="1" t="s">
        <v>195</v>
      </c>
    </row>
    <row r="19" spans="1:2" ht="12" customHeight="1">
      <c r="A19" s="312" t="s">
        <v>214</v>
      </c>
      <c r="B19" s="1" t="s">
        <v>196</v>
      </c>
    </row>
  </sheetData>
  <sheetProtection/>
  <hyperlinks>
    <hyperlink ref="A2" location="'TABLE B-1 &amp; B-2'!A1" display="TABLE B-1"/>
    <hyperlink ref="A3" location="'TABLE B-1 &amp; B-2'!A1" display="TABLE B-2"/>
    <hyperlink ref="A4" location="'TABLE B-3 &amp; B-4'!A1" display="TABLE B-3"/>
    <hyperlink ref="A5" location="'TABLE B-3 &amp; B-4'!A1" display="TABLE B-4"/>
    <hyperlink ref="A6" location="'TABLE B-5 &amp; B-6'!A1" display="TABLE B-5"/>
    <hyperlink ref="A7" location="'TABLE B-5 &amp; B-6'!A1" display="TABLE B-6"/>
    <hyperlink ref="A8" location="'TABLE B-7'!A1" display="TABLE B-7"/>
    <hyperlink ref="A9" location="'TABLE B-8'!A1" display="TABLE B-8"/>
    <hyperlink ref="A10" location="'TABLE B-9 &amp; B-10'!A1" display="TABLE B-9"/>
    <hyperlink ref="A11" location="'TABLE B-9 &amp; B-10'!A1" display="TABLE B-10"/>
    <hyperlink ref="A12" location="'TABLE B-11 &amp; B-12'!A1" display="TABLE B-11"/>
    <hyperlink ref="A13" location="'TABLE B-11 &amp; B-12'!A1" display="TABLE B-12"/>
    <hyperlink ref="A14" location="'TABLE B-13 &amp; B-14'!A1" display="TABLE B-13"/>
    <hyperlink ref="A15" location="'TABLE B-13 &amp; B-14'!A1" display="TABLE B-14"/>
    <hyperlink ref="A16" location="'TABLE B-15'!A1" display="TABLE B-15"/>
    <hyperlink ref="A17" location="'TABLE B-16'!A1" display="TABLE B-16"/>
    <hyperlink ref="A18" location="'TABLE B-17'!A1" display="TABLE B-17"/>
    <hyperlink ref="A19" location="'TABLE B-18'!A1" display="TABLE B-18"/>
  </hyperlinks>
  <printOptions/>
  <pageMargins left="0.22" right="0.27" top="1" bottom="1" header="0.5" footer="0.5"/>
  <pageSetup fitToHeight="1" fitToWidth="1" horizontalDpi="600" verticalDpi="600" orientation="landscape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D48"/>
  <sheetViews>
    <sheetView view="pageBreakPreview" zoomScaleNormal="91" zoomScaleSheetLayoutView="100" zoomScalePageLayoutView="0" workbookViewId="0" topLeftCell="A1">
      <selection activeCell="B41" sqref="B41"/>
    </sheetView>
  </sheetViews>
  <sheetFormatPr defaultColWidth="9.140625" defaultRowHeight="12"/>
  <cols>
    <col min="1" max="1" width="14.140625" style="0" customWidth="1"/>
    <col min="2" max="9" width="8.7109375" style="0" customWidth="1"/>
    <col min="10" max="10" width="10.7109375" style="0" customWidth="1"/>
  </cols>
  <sheetData>
    <row r="1" spans="1:30" ht="30" customHeight="1">
      <c r="A1" s="359" t="s">
        <v>173</v>
      </c>
      <c r="B1" s="359"/>
      <c r="C1" s="359"/>
      <c r="D1" s="359"/>
      <c r="E1" s="359"/>
      <c r="F1" s="359"/>
      <c r="G1" s="359"/>
      <c r="H1" s="359"/>
      <c r="I1" s="359"/>
      <c r="J1" s="359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</row>
    <row r="2" spans="1:30" ht="11.25">
      <c r="A2" s="360" t="s">
        <v>130</v>
      </c>
      <c r="B2" s="362" t="s">
        <v>105</v>
      </c>
      <c r="C2" s="363"/>
      <c r="D2" s="363"/>
      <c r="E2" s="363"/>
      <c r="F2" s="363"/>
      <c r="G2" s="363"/>
      <c r="H2" s="363"/>
      <c r="I2" s="363"/>
      <c r="J2" s="364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</row>
    <row r="3" spans="1:30" ht="21.75" customHeight="1">
      <c r="A3" s="361"/>
      <c r="B3" s="110" t="s">
        <v>13</v>
      </c>
      <c r="C3" s="110" t="s">
        <v>14</v>
      </c>
      <c r="D3" s="203" t="s">
        <v>83</v>
      </c>
      <c r="E3" s="222" t="s">
        <v>128</v>
      </c>
      <c r="F3" s="110" t="s">
        <v>106</v>
      </c>
      <c r="G3" s="110" t="s">
        <v>107</v>
      </c>
      <c r="H3" s="203" t="s">
        <v>108</v>
      </c>
      <c r="I3" s="203" t="s">
        <v>110</v>
      </c>
      <c r="J3" s="203" t="s">
        <v>109</v>
      </c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30" ht="11.25">
      <c r="A4" s="53" t="s">
        <v>13</v>
      </c>
      <c r="B4" s="263">
        <v>1373</v>
      </c>
      <c r="C4" s="264">
        <v>54</v>
      </c>
      <c r="D4" s="264">
        <v>0</v>
      </c>
      <c r="E4" s="264">
        <v>7</v>
      </c>
      <c r="F4" s="265">
        <v>1</v>
      </c>
      <c r="G4" s="265">
        <v>6</v>
      </c>
      <c r="H4" s="265">
        <v>12</v>
      </c>
      <c r="I4" s="265">
        <v>25</v>
      </c>
      <c r="J4" s="265">
        <v>25</v>
      </c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</row>
    <row r="5" spans="1:30" ht="11.25">
      <c r="A5" s="53" t="s">
        <v>14</v>
      </c>
      <c r="B5" s="264">
        <v>93</v>
      </c>
      <c r="C5" s="264">
        <v>611</v>
      </c>
      <c r="D5" s="264">
        <v>6</v>
      </c>
      <c r="E5" s="264">
        <v>0</v>
      </c>
      <c r="F5" s="265">
        <v>0</v>
      </c>
      <c r="G5" s="265">
        <v>1</v>
      </c>
      <c r="H5" s="265">
        <v>0</v>
      </c>
      <c r="I5" s="265">
        <v>20</v>
      </c>
      <c r="J5" s="265">
        <v>19</v>
      </c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</row>
    <row r="6" spans="1:30" ht="11.25">
      <c r="A6" s="53" t="s">
        <v>83</v>
      </c>
      <c r="B6" s="264">
        <v>3</v>
      </c>
      <c r="C6" s="264">
        <v>2</v>
      </c>
      <c r="D6" s="264">
        <v>2</v>
      </c>
      <c r="E6" s="264">
        <v>0</v>
      </c>
      <c r="F6" s="265">
        <v>0</v>
      </c>
      <c r="G6" s="265">
        <v>0</v>
      </c>
      <c r="H6" s="265">
        <v>0</v>
      </c>
      <c r="I6" s="265">
        <v>0</v>
      </c>
      <c r="J6" s="265">
        <v>0</v>
      </c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</row>
    <row r="7" spans="1:30" ht="11.25">
      <c r="A7" s="53" t="s">
        <v>129</v>
      </c>
      <c r="B7" s="264">
        <v>0</v>
      </c>
      <c r="C7" s="264">
        <v>0</v>
      </c>
      <c r="D7" s="264">
        <v>0</v>
      </c>
      <c r="E7" s="264">
        <v>6</v>
      </c>
      <c r="F7" s="265">
        <v>0</v>
      </c>
      <c r="G7" s="265">
        <v>0</v>
      </c>
      <c r="H7" s="265">
        <v>0</v>
      </c>
      <c r="I7" s="265">
        <v>0</v>
      </c>
      <c r="J7" s="265">
        <v>0</v>
      </c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</row>
    <row r="8" spans="1:30" ht="11.25">
      <c r="A8" s="53" t="s">
        <v>106</v>
      </c>
      <c r="B8" s="264">
        <v>2</v>
      </c>
      <c r="C8" s="264">
        <v>0</v>
      </c>
      <c r="D8" s="264">
        <v>0</v>
      </c>
      <c r="E8" s="264">
        <v>0</v>
      </c>
      <c r="F8" s="264">
        <v>0</v>
      </c>
      <c r="G8" s="264">
        <v>0</v>
      </c>
      <c r="H8" s="264">
        <v>0</v>
      </c>
      <c r="I8" s="264">
        <v>2</v>
      </c>
      <c r="J8" s="264">
        <v>0</v>
      </c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</row>
    <row r="9" spans="1:30" ht="11.25">
      <c r="A9" s="53" t="s">
        <v>107</v>
      </c>
      <c r="B9" s="264">
        <v>3</v>
      </c>
      <c r="C9" s="264">
        <v>1</v>
      </c>
      <c r="D9" s="264">
        <v>0</v>
      </c>
      <c r="E9" s="264">
        <v>0</v>
      </c>
      <c r="F9" s="264">
        <v>0</v>
      </c>
      <c r="G9" s="264">
        <v>3</v>
      </c>
      <c r="H9" s="264">
        <v>0</v>
      </c>
      <c r="I9" s="264">
        <v>0</v>
      </c>
      <c r="J9" s="264">
        <v>0</v>
      </c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</row>
    <row r="10" spans="1:30" ht="11.25">
      <c r="A10" s="53" t="s">
        <v>108</v>
      </c>
      <c r="B10" s="264">
        <v>5</v>
      </c>
      <c r="C10" s="264">
        <v>4</v>
      </c>
      <c r="D10" s="264">
        <v>0</v>
      </c>
      <c r="E10" s="264">
        <v>0</v>
      </c>
      <c r="F10" s="264">
        <v>0</v>
      </c>
      <c r="G10" s="264">
        <v>0</v>
      </c>
      <c r="H10" s="264">
        <v>17</v>
      </c>
      <c r="I10" s="264">
        <v>1</v>
      </c>
      <c r="J10" s="264">
        <v>0</v>
      </c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</row>
    <row r="11" spans="1:30" ht="11.25">
      <c r="A11" s="53" t="s">
        <v>110</v>
      </c>
      <c r="B11" s="264">
        <v>38</v>
      </c>
      <c r="C11" s="264">
        <v>17</v>
      </c>
      <c r="D11" s="264">
        <v>1</v>
      </c>
      <c r="E11" s="264">
        <v>0</v>
      </c>
      <c r="F11" s="264">
        <v>0</v>
      </c>
      <c r="G11" s="264">
        <v>2</v>
      </c>
      <c r="H11" s="264">
        <v>1</v>
      </c>
      <c r="I11" s="264">
        <v>44</v>
      </c>
      <c r="J11" s="264">
        <v>7</v>
      </c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</row>
    <row r="12" spans="1:30" ht="11.25">
      <c r="A12" s="109" t="s">
        <v>109</v>
      </c>
      <c r="B12" s="266">
        <v>22</v>
      </c>
      <c r="C12" s="266">
        <v>10</v>
      </c>
      <c r="D12" s="266">
        <v>0</v>
      </c>
      <c r="E12" s="266">
        <v>0</v>
      </c>
      <c r="F12" s="266">
        <v>0</v>
      </c>
      <c r="G12" s="266">
        <v>0</v>
      </c>
      <c r="H12" s="266">
        <v>0</v>
      </c>
      <c r="I12" s="266">
        <v>2</v>
      </c>
      <c r="J12" s="266">
        <v>116</v>
      </c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</row>
    <row r="13" spans="1:30" ht="12">
      <c r="A13" s="48"/>
      <c r="B13" s="106"/>
      <c r="C13" s="106"/>
      <c r="D13" s="106"/>
      <c r="F13" s="106"/>
      <c r="G13" s="106"/>
      <c r="H13" s="48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</row>
    <row r="14" spans="1:8" ht="12">
      <c r="A14" s="48"/>
      <c r="B14" s="107"/>
      <c r="C14" s="106"/>
      <c r="D14" s="106"/>
      <c r="E14" s="106"/>
      <c r="F14" s="106"/>
      <c r="G14" s="48"/>
      <c r="H14" s="48"/>
    </row>
    <row r="15" spans="1:8" ht="12">
      <c r="A15" s="48"/>
      <c r="B15" s="106"/>
      <c r="C15" s="108"/>
      <c r="D15" s="108"/>
      <c r="E15" s="108"/>
      <c r="F15" s="108"/>
      <c r="G15" s="48"/>
      <c r="H15" s="48"/>
    </row>
    <row r="16" spans="1:8" ht="12">
      <c r="A16" s="48"/>
      <c r="B16" s="106"/>
      <c r="C16" s="108"/>
      <c r="D16" s="108"/>
      <c r="E16" s="108"/>
      <c r="F16" s="108"/>
      <c r="G16" s="48"/>
      <c r="H16" s="48"/>
    </row>
    <row r="17" spans="1:8" ht="12">
      <c r="A17" s="48"/>
      <c r="B17" s="106"/>
      <c r="C17" s="108"/>
      <c r="D17" s="108"/>
      <c r="E17" s="108"/>
      <c r="F17" s="108"/>
      <c r="G17" s="48"/>
      <c r="H17" s="48"/>
    </row>
    <row r="18" spans="1:8" ht="11.25">
      <c r="A18" s="48"/>
      <c r="B18" s="106"/>
      <c r="C18" s="108"/>
      <c r="D18" s="108"/>
      <c r="E18" s="108"/>
      <c r="F18" s="108"/>
      <c r="G18" s="48"/>
      <c r="H18" s="48"/>
    </row>
    <row r="19" spans="1:8" ht="11.25">
      <c r="A19" s="48"/>
      <c r="B19" s="106"/>
      <c r="C19" s="106"/>
      <c r="D19" s="106"/>
      <c r="E19" s="106"/>
      <c r="F19" s="106"/>
      <c r="G19" s="48"/>
      <c r="H19" s="48"/>
    </row>
    <row r="20" spans="1:8" ht="11.25">
      <c r="A20" s="48"/>
      <c r="B20" s="106"/>
      <c r="C20" s="106"/>
      <c r="D20" s="106"/>
      <c r="E20" s="106"/>
      <c r="F20" s="106"/>
      <c r="G20" s="48"/>
      <c r="H20" s="48"/>
    </row>
    <row r="21" spans="1:8" ht="11.25">
      <c r="A21" s="48"/>
      <c r="B21" s="106"/>
      <c r="C21" s="106"/>
      <c r="D21" s="106"/>
      <c r="E21" s="106"/>
      <c r="F21" s="106"/>
      <c r="G21" s="48"/>
      <c r="H21" s="48"/>
    </row>
    <row r="22" spans="1:8" ht="11.25">
      <c r="A22" s="48"/>
      <c r="B22" s="107"/>
      <c r="C22" s="106"/>
      <c r="D22" s="106"/>
      <c r="E22" s="106"/>
      <c r="F22" s="106"/>
      <c r="G22" s="48"/>
      <c r="H22" s="48"/>
    </row>
    <row r="23" spans="1:8" ht="11.25">
      <c r="A23" s="48"/>
      <c r="B23" s="106"/>
      <c r="C23" s="108"/>
      <c r="D23" s="108"/>
      <c r="E23" s="108"/>
      <c r="F23" s="108"/>
      <c r="G23" s="48"/>
      <c r="H23" s="48"/>
    </row>
    <row r="24" spans="1:9" ht="54.75" customHeight="1">
      <c r="A24" s="106"/>
      <c r="B24" s="359" t="s">
        <v>174</v>
      </c>
      <c r="C24" s="359"/>
      <c r="D24" s="359"/>
      <c r="E24" s="359"/>
      <c r="F24" s="359"/>
      <c r="G24" s="359"/>
      <c r="H24" s="359"/>
      <c r="I24" s="359"/>
    </row>
    <row r="25" spans="1:9" ht="11.25" customHeight="1">
      <c r="A25" s="102"/>
      <c r="B25" s="368" t="s">
        <v>27</v>
      </c>
      <c r="C25" s="369"/>
      <c r="D25" s="372" t="s">
        <v>12</v>
      </c>
      <c r="E25" s="366"/>
      <c r="F25" s="365" t="s">
        <v>141</v>
      </c>
      <c r="G25" s="366"/>
      <c r="H25" s="365" t="s">
        <v>142</v>
      </c>
      <c r="I25" s="367"/>
    </row>
    <row r="26" spans="1:9" ht="11.25">
      <c r="A26" s="102"/>
      <c r="B26" s="370"/>
      <c r="C26" s="371"/>
      <c r="D26" s="40" t="s">
        <v>28</v>
      </c>
      <c r="E26" s="38" t="s">
        <v>25</v>
      </c>
      <c r="F26" s="186" t="s">
        <v>28</v>
      </c>
      <c r="G26" s="41" t="s">
        <v>25</v>
      </c>
      <c r="H26" s="40" t="s">
        <v>28</v>
      </c>
      <c r="I26" s="42" t="s">
        <v>25</v>
      </c>
    </row>
    <row r="27" spans="1:9" ht="11.25">
      <c r="A27" s="106"/>
      <c r="B27" s="224"/>
      <c r="D27" s="111"/>
      <c r="E27" s="112"/>
      <c r="F27" s="187"/>
      <c r="G27" s="112"/>
      <c r="H27" s="111"/>
      <c r="I27" s="113"/>
    </row>
    <row r="28" spans="1:9" ht="11.25">
      <c r="A28" s="102"/>
      <c r="B28" s="54" t="s">
        <v>15</v>
      </c>
      <c r="D28" s="51"/>
      <c r="E28" s="52"/>
      <c r="F28" s="106"/>
      <c r="G28" s="52"/>
      <c r="H28" s="51"/>
      <c r="I28" s="53"/>
    </row>
    <row r="29" spans="1:9" ht="11.25">
      <c r="A29" s="102"/>
      <c r="B29" s="51" t="s">
        <v>29</v>
      </c>
      <c r="D29" s="204">
        <v>44</v>
      </c>
      <c r="E29" s="205">
        <v>45</v>
      </c>
      <c r="F29" s="206">
        <v>43</v>
      </c>
      <c r="G29" s="205">
        <v>44</v>
      </c>
      <c r="H29" s="204">
        <v>44</v>
      </c>
      <c r="I29" s="204">
        <v>45</v>
      </c>
    </row>
    <row r="30" spans="1:9" ht="11.25">
      <c r="A30" s="102"/>
      <c r="B30" s="51" t="s">
        <v>30</v>
      </c>
      <c r="D30" s="204">
        <v>40</v>
      </c>
      <c r="E30" s="205">
        <v>42</v>
      </c>
      <c r="F30" s="206">
        <v>39</v>
      </c>
      <c r="G30" s="205">
        <v>41</v>
      </c>
      <c r="H30" s="204">
        <v>40</v>
      </c>
      <c r="I30" s="204">
        <v>42</v>
      </c>
    </row>
    <row r="31" spans="1:9" ht="11.25">
      <c r="A31" s="102"/>
      <c r="B31" s="51" t="s">
        <v>31</v>
      </c>
      <c r="D31" s="204">
        <v>51</v>
      </c>
      <c r="E31" s="205">
        <v>51</v>
      </c>
      <c r="F31" s="206">
        <v>50</v>
      </c>
      <c r="G31" s="205">
        <v>51</v>
      </c>
      <c r="H31" s="204">
        <v>50</v>
      </c>
      <c r="I31" s="204">
        <v>50</v>
      </c>
    </row>
    <row r="32" spans="1:9" ht="11.25">
      <c r="A32" s="102"/>
      <c r="B32" s="51" t="s">
        <v>32</v>
      </c>
      <c r="D32" s="204">
        <v>57</v>
      </c>
      <c r="E32" s="205">
        <v>57</v>
      </c>
      <c r="F32" s="206">
        <v>56</v>
      </c>
      <c r="G32" s="205">
        <v>56</v>
      </c>
      <c r="H32" s="204">
        <v>59</v>
      </c>
      <c r="I32" s="204">
        <v>58</v>
      </c>
    </row>
    <row r="33" spans="1:9" ht="11.25">
      <c r="A33" s="102"/>
      <c r="B33" s="51" t="s">
        <v>112</v>
      </c>
      <c r="D33" s="204">
        <v>44</v>
      </c>
      <c r="E33" s="205">
        <v>45</v>
      </c>
      <c r="F33" s="206">
        <v>41</v>
      </c>
      <c r="G33" s="205">
        <v>43</v>
      </c>
      <c r="H33" s="204">
        <v>44</v>
      </c>
      <c r="I33" s="204">
        <v>45</v>
      </c>
    </row>
    <row r="34" spans="1:9" ht="11.25">
      <c r="A34" s="102"/>
      <c r="B34" s="51"/>
      <c r="D34" s="207"/>
      <c r="E34" s="208"/>
      <c r="F34" s="209"/>
      <c r="G34" s="208"/>
      <c r="H34" s="207"/>
      <c r="I34" s="210"/>
    </row>
    <row r="35" spans="1:9" ht="11.25">
      <c r="A35" s="102"/>
      <c r="B35" s="54" t="s">
        <v>16</v>
      </c>
      <c r="D35" s="207"/>
      <c r="E35" s="208"/>
      <c r="F35" s="209"/>
      <c r="G35" s="208"/>
      <c r="H35" s="207"/>
      <c r="I35" s="210"/>
    </row>
    <row r="36" spans="1:9" ht="11.25">
      <c r="A36" s="102"/>
      <c r="B36" s="51" t="s">
        <v>29</v>
      </c>
      <c r="D36" s="204">
        <v>42</v>
      </c>
      <c r="E36" s="205">
        <v>43</v>
      </c>
      <c r="F36" s="206">
        <v>41</v>
      </c>
      <c r="G36" s="205">
        <v>43</v>
      </c>
      <c r="H36" s="204">
        <v>41</v>
      </c>
      <c r="I36" s="204">
        <v>43</v>
      </c>
    </row>
    <row r="37" spans="1:9" ht="11.25">
      <c r="A37" s="102"/>
      <c r="B37" s="51" t="s">
        <v>30</v>
      </c>
      <c r="D37" s="204">
        <v>38</v>
      </c>
      <c r="E37" s="205">
        <v>40</v>
      </c>
      <c r="F37" s="206">
        <v>37</v>
      </c>
      <c r="G37" s="205">
        <v>39</v>
      </c>
      <c r="H37" s="204">
        <v>38</v>
      </c>
      <c r="I37" s="204">
        <v>40</v>
      </c>
    </row>
    <row r="38" spans="1:9" ht="11.25">
      <c r="A38" s="102"/>
      <c r="B38" s="51" t="s">
        <v>31</v>
      </c>
      <c r="D38" s="204">
        <v>49</v>
      </c>
      <c r="E38" s="205">
        <v>49</v>
      </c>
      <c r="F38" s="206">
        <v>49</v>
      </c>
      <c r="G38" s="205">
        <v>49</v>
      </c>
      <c r="H38" s="204">
        <v>47</v>
      </c>
      <c r="I38" s="204">
        <v>49</v>
      </c>
    </row>
    <row r="39" spans="1:9" ht="11.25">
      <c r="A39" s="102"/>
      <c r="B39" s="51" t="s">
        <v>32</v>
      </c>
      <c r="D39" s="204">
        <v>55</v>
      </c>
      <c r="E39" s="205">
        <v>54</v>
      </c>
      <c r="F39" s="206">
        <v>55</v>
      </c>
      <c r="G39" s="205">
        <v>54</v>
      </c>
      <c r="H39" s="204">
        <v>52</v>
      </c>
      <c r="I39" s="204">
        <v>51</v>
      </c>
    </row>
    <row r="40" spans="1:9" ht="11.25">
      <c r="A40" s="102"/>
      <c r="B40" s="56" t="s">
        <v>112</v>
      </c>
      <c r="C40" s="225"/>
      <c r="D40" s="211">
        <v>42</v>
      </c>
      <c r="E40" s="212">
        <v>43</v>
      </c>
      <c r="F40" s="213">
        <v>40</v>
      </c>
      <c r="G40" s="212">
        <v>42</v>
      </c>
      <c r="H40" s="211">
        <v>45</v>
      </c>
      <c r="I40" s="211">
        <v>46</v>
      </c>
    </row>
    <row r="41" spans="1:9" ht="12">
      <c r="A41" s="106"/>
      <c r="B41" s="48"/>
      <c r="D41" s="48"/>
      <c r="E41" s="48"/>
      <c r="F41" s="48"/>
      <c r="G41" s="48"/>
      <c r="H41" s="48"/>
      <c r="I41" s="1"/>
    </row>
    <row r="42" spans="1:9" ht="12">
      <c r="A42" s="106"/>
      <c r="B42" s="48"/>
      <c r="C42" s="48"/>
      <c r="D42" s="48"/>
      <c r="E42" s="48"/>
      <c r="F42" s="48"/>
      <c r="G42" s="48"/>
      <c r="H42" s="1"/>
      <c r="I42" s="1"/>
    </row>
    <row r="43" spans="1:9" ht="12">
      <c r="A43" s="106"/>
      <c r="B43" s="48"/>
      <c r="C43" s="48"/>
      <c r="D43" s="48"/>
      <c r="E43" s="48"/>
      <c r="F43" s="48"/>
      <c r="G43" s="48"/>
      <c r="H43" s="1"/>
      <c r="I43" s="1"/>
    </row>
    <row r="44" spans="1:9" ht="12">
      <c r="A44" s="106"/>
      <c r="B44" s="48"/>
      <c r="C44" s="48"/>
      <c r="D44" s="48"/>
      <c r="E44" s="48"/>
      <c r="F44" s="48"/>
      <c r="G44" s="48"/>
      <c r="H44" s="1"/>
      <c r="I44" s="1"/>
    </row>
    <row r="45" spans="1:9" ht="12">
      <c r="A45" s="106"/>
      <c r="B45" s="48"/>
      <c r="C45" s="48"/>
      <c r="D45" s="48"/>
      <c r="E45" s="48"/>
      <c r="F45" s="48"/>
      <c r="G45" s="48"/>
      <c r="H45" s="1"/>
      <c r="I45" s="1"/>
    </row>
    <row r="46" spans="1:9" ht="12">
      <c r="A46" s="48"/>
      <c r="B46" s="48"/>
      <c r="C46" s="48"/>
      <c r="D46" s="48"/>
      <c r="E46" s="48"/>
      <c r="F46" s="48"/>
      <c r="G46" s="48"/>
      <c r="H46" s="1"/>
      <c r="I46" s="1"/>
    </row>
    <row r="47" spans="1:9" ht="12">
      <c r="A47" s="1"/>
      <c r="B47" s="1"/>
      <c r="C47" s="1"/>
      <c r="D47" s="1"/>
      <c r="E47" s="1"/>
      <c r="F47" s="1"/>
      <c r="G47" s="1"/>
      <c r="H47" s="1"/>
      <c r="I47" s="1"/>
    </row>
    <row r="48" spans="1:9" ht="11.25">
      <c r="A48" s="1"/>
      <c r="B48" s="1"/>
      <c r="C48" s="1"/>
      <c r="D48" s="1"/>
      <c r="E48" s="1"/>
      <c r="F48" s="1"/>
      <c r="G48" s="1"/>
      <c r="H48" s="1"/>
      <c r="I48" s="1"/>
    </row>
  </sheetData>
  <sheetProtection/>
  <mergeCells count="8">
    <mergeCell ref="A1:J1"/>
    <mergeCell ref="A2:A3"/>
    <mergeCell ref="B2:J2"/>
    <mergeCell ref="B24:I24"/>
    <mergeCell ref="F25:G25"/>
    <mergeCell ref="H25:I25"/>
    <mergeCell ref="B25:C26"/>
    <mergeCell ref="D25:E25"/>
  </mergeCells>
  <printOptions horizontalCentered="1"/>
  <pageMargins left="0.27" right="0.27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N40"/>
  <sheetViews>
    <sheetView view="pageBreakPreview" zoomScaleSheetLayoutView="100" zoomScalePageLayoutView="0" workbookViewId="0" topLeftCell="A1">
      <selection activeCell="B41" sqref="B41"/>
    </sheetView>
  </sheetViews>
  <sheetFormatPr defaultColWidth="9.140625" defaultRowHeight="12"/>
  <cols>
    <col min="1" max="1" width="22.140625" style="1" customWidth="1"/>
    <col min="2" max="2" width="11.140625" style="1" customWidth="1"/>
    <col min="3" max="8" width="8.421875" style="1" customWidth="1"/>
    <col min="9" max="9" width="9.140625" style="1" customWidth="1"/>
    <col min="10" max="10" width="9.421875" style="1" customWidth="1"/>
    <col min="11" max="11" width="8.421875" style="1" customWidth="1"/>
    <col min="12" max="12" width="9.140625" style="1" customWidth="1"/>
    <col min="13" max="13" width="8.421875" style="1" customWidth="1"/>
    <col min="14" max="14" width="9.00390625" style="1" customWidth="1"/>
    <col min="15" max="16384" width="9.28125" style="1" customWidth="1"/>
  </cols>
  <sheetData>
    <row r="1" spans="1:14" ht="27.75" customHeight="1">
      <c r="A1" s="359" t="s">
        <v>175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11.25">
      <c r="A2" s="353" t="s">
        <v>90</v>
      </c>
      <c r="B2" s="351" t="s">
        <v>97</v>
      </c>
      <c r="C2" s="326" t="s">
        <v>115</v>
      </c>
      <c r="D2" s="327"/>
      <c r="E2" s="327"/>
      <c r="F2" s="327"/>
      <c r="G2" s="327"/>
      <c r="H2" s="325"/>
      <c r="I2" s="326" t="s">
        <v>116</v>
      </c>
      <c r="J2" s="327"/>
      <c r="K2" s="327"/>
      <c r="L2" s="327"/>
      <c r="M2" s="327"/>
      <c r="N2" s="325"/>
    </row>
    <row r="3" spans="1:14" ht="11.25">
      <c r="A3" s="353"/>
      <c r="B3" s="352"/>
      <c r="C3" s="326" t="s">
        <v>12</v>
      </c>
      <c r="D3" s="334"/>
      <c r="E3" s="327" t="s">
        <v>141</v>
      </c>
      <c r="F3" s="334"/>
      <c r="G3" s="324" t="s">
        <v>142</v>
      </c>
      <c r="H3" s="325"/>
      <c r="I3" s="327" t="s">
        <v>12</v>
      </c>
      <c r="J3" s="334"/>
      <c r="K3" s="327" t="s">
        <v>141</v>
      </c>
      <c r="L3" s="334"/>
      <c r="M3" s="324" t="s">
        <v>142</v>
      </c>
      <c r="N3" s="325"/>
    </row>
    <row r="4" spans="1:14" ht="11.25">
      <c r="A4" s="353"/>
      <c r="B4" s="351"/>
      <c r="C4" s="118" t="s">
        <v>8</v>
      </c>
      <c r="D4" s="119" t="s">
        <v>9</v>
      </c>
      <c r="E4" s="117" t="s">
        <v>8</v>
      </c>
      <c r="F4" s="119" t="s">
        <v>9</v>
      </c>
      <c r="G4" s="153" t="s">
        <v>8</v>
      </c>
      <c r="H4" s="118" t="s">
        <v>9</v>
      </c>
      <c r="I4" s="117" t="s">
        <v>8</v>
      </c>
      <c r="J4" s="119" t="s">
        <v>9</v>
      </c>
      <c r="K4" s="117" t="s">
        <v>8</v>
      </c>
      <c r="L4" s="119" t="s">
        <v>9</v>
      </c>
      <c r="M4" s="153" t="s">
        <v>8</v>
      </c>
      <c r="N4" s="118" t="s">
        <v>9</v>
      </c>
    </row>
    <row r="5" spans="1:14" ht="11.25">
      <c r="A5" s="154"/>
      <c r="B5" s="155"/>
      <c r="C5" s="155"/>
      <c r="D5" s="170"/>
      <c r="E5" s="158"/>
      <c r="F5" s="170"/>
      <c r="G5" s="157"/>
      <c r="H5" s="171"/>
      <c r="I5" s="158"/>
      <c r="J5" s="170"/>
      <c r="K5" s="158"/>
      <c r="L5" s="170"/>
      <c r="M5" s="157"/>
      <c r="N5" s="171"/>
    </row>
    <row r="6" spans="1:14" ht="11.25">
      <c r="A6" s="120" t="s">
        <v>96</v>
      </c>
      <c r="B6" t="s">
        <v>98</v>
      </c>
      <c r="C6" s="120">
        <v>0</v>
      </c>
      <c r="D6" s="172">
        <v>0</v>
      </c>
      <c r="E6" s="122">
        <v>0</v>
      </c>
      <c r="F6" s="172">
        <v>0</v>
      </c>
      <c r="G6" s="137">
        <v>0</v>
      </c>
      <c r="H6" s="173">
        <v>0</v>
      </c>
      <c r="I6" s="122">
        <v>5</v>
      </c>
      <c r="J6" s="172">
        <v>0.19500780031201248</v>
      </c>
      <c r="K6" s="122">
        <v>3</v>
      </c>
      <c r="L6" s="172">
        <v>0.26833631484794274</v>
      </c>
      <c r="M6" s="137">
        <v>1</v>
      </c>
      <c r="N6" s="173">
        <v>0.19230769230769232</v>
      </c>
    </row>
    <row r="7" spans="1:14" ht="11.25">
      <c r="A7" s="120"/>
      <c r="B7" t="s">
        <v>131</v>
      </c>
      <c r="C7" s="120">
        <v>225</v>
      </c>
      <c r="D7" s="172">
        <v>8.775351014040561</v>
      </c>
      <c r="E7" s="122">
        <v>114</v>
      </c>
      <c r="F7" s="172">
        <v>10.46831955922865</v>
      </c>
      <c r="G7" s="137">
        <v>25</v>
      </c>
      <c r="H7" s="173">
        <v>4.378283712784588</v>
      </c>
      <c r="I7" s="122">
        <v>304</v>
      </c>
      <c r="J7" s="172">
        <v>11.856474258970358</v>
      </c>
      <c r="K7" s="122">
        <v>140</v>
      </c>
      <c r="L7" s="172">
        <v>12.522361359570661</v>
      </c>
      <c r="M7" s="137">
        <v>53</v>
      </c>
      <c r="N7" s="173">
        <v>10.192307692307692</v>
      </c>
    </row>
    <row r="8" spans="1:14" ht="11.25">
      <c r="A8" s="120"/>
      <c r="B8" t="s">
        <v>132</v>
      </c>
      <c r="C8" s="120">
        <v>722</v>
      </c>
      <c r="D8" s="172">
        <v>28.159126365054604</v>
      </c>
      <c r="E8" s="122">
        <v>316</v>
      </c>
      <c r="F8" s="172">
        <v>29.017447199265384</v>
      </c>
      <c r="G8" s="137">
        <v>179</v>
      </c>
      <c r="H8" s="173">
        <v>31.34851138353765</v>
      </c>
      <c r="I8" s="122">
        <v>789</v>
      </c>
      <c r="J8" s="172">
        <v>30.77223088923557</v>
      </c>
      <c r="K8" s="122">
        <v>354</v>
      </c>
      <c r="L8" s="172">
        <v>31.663685152057248</v>
      </c>
      <c r="M8" s="137">
        <v>170</v>
      </c>
      <c r="N8" s="173">
        <v>32.69230769230769</v>
      </c>
    </row>
    <row r="9" spans="1:14" ht="11.25">
      <c r="A9" s="120"/>
      <c r="B9" t="s">
        <v>133</v>
      </c>
      <c r="C9" s="120">
        <v>697</v>
      </c>
      <c r="D9" s="172">
        <v>27.18408736349454</v>
      </c>
      <c r="E9" s="122">
        <v>294</v>
      </c>
      <c r="F9" s="172">
        <v>26.997245179063363</v>
      </c>
      <c r="G9" s="137">
        <v>168</v>
      </c>
      <c r="H9" s="173">
        <v>29.422066549912433</v>
      </c>
      <c r="I9" s="122">
        <v>685</v>
      </c>
      <c r="J9" s="172">
        <v>26.71606864274571</v>
      </c>
      <c r="K9" s="122">
        <v>292</v>
      </c>
      <c r="L9" s="172">
        <v>26.118067978533094</v>
      </c>
      <c r="M9" s="137">
        <v>154</v>
      </c>
      <c r="N9" s="173">
        <v>29.615384615384617</v>
      </c>
    </row>
    <row r="10" spans="1:14" ht="11.25">
      <c r="A10" s="120"/>
      <c r="B10" t="s">
        <v>134</v>
      </c>
      <c r="C10" s="120">
        <v>718</v>
      </c>
      <c r="D10" s="172">
        <v>28.003120124804994</v>
      </c>
      <c r="E10" s="122">
        <v>283</v>
      </c>
      <c r="F10" s="172">
        <v>25.987144168962352</v>
      </c>
      <c r="G10" s="137">
        <v>162</v>
      </c>
      <c r="H10" s="173">
        <v>28.371278458844134</v>
      </c>
      <c r="I10" s="122">
        <v>616</v>
      </c>
      <c r="J10" s="172">
        <v>24.024960998439937</v>
      </c>
      <c r="K10" s="122">
        <v>267</v>
      </c>
      <c r="L10" s="172">
        <v>23.881932021466906</v>
      </c>
      <c r="M10" s="137">
        <v>113</v>
      </c>
      <c r="N10" s="173">
        <v>21.73076923076923</v>
      </c>
    </row>
    <row r="11" spans="1:14" ht="11.25">
      <c r="A11" s="120"/>
      <c r="B11" t="s">
        <v>101</v>
      </c>
      <c r="C11" s="120">
        <v>172</v>
      </c>
      <c r="D11" s="172">
        <v>6.708268330733229</v>
      </c>
      <c r="E11" s="122">
        <v>76</v>
      </c>
      <c r="F11" s="172">
        <v>6.978879706152434</v>
      </c>
      <c r="G11" s="137">
        <v>30</v>
      </c>
      <c r="H11" s="173">
        <v>5.253940455341506</v>
      </c>
      <c r="I11" s="122">
        <v>113</v>
      </c>
      <c r="J11" s="172">
        <v>4.407176287051482</v>
      </c>
      <c r="K11" s="122">
        <v>50</v>
      </c>
      <c r="L11" s="172">
        <v>4.47227191413238</v>
      </c>
      <c r="M11" s="137">
        <v>17</v>
      </c>
      <c r="N11" s="173">
        <v>3.2692307692307696</v>
      </c>
    </row>
    <row r="12" spans="1:14" ht="11.25">
      <c r="A12" s="120"/>
      <c r="B12" t="s">
        <v>135</v>
      </c>
      <c r="C12" s="120">
        <v>30</v>
      </c>
      <c r="D12" s="172">
        <v>1.1700468018720749</v>
      </c>
      <c r="E12" s="122">
        <v>6</v>
      </c>
      <c r="F12" s="172">
        <v>0.5509641873278237</v>
      </c>
      <c r="G12" s="137">
        <v>7</v>
      </c>
      <c r="H12" s="173">
        <v>1.2259194395796849</v>
      </c>
      <c r="I12" s="122">
        <v>52</v>
      </c>
      <c r="J12" s="172">
        <v>2.02808112324493</v>
      </c>
      <c r="K12" s="122">
        <v>12</v>
      </c>
      <c r="L12" s="172">
        <v>1.073345259391771</v>
      </c>
      <c r="M12" s="137">
        <v>12</v>
      </c>
      <c r="N12" s="173">
        <v>2.307692307692308</v>
      </c>
    </row>
    <row r="13" spans="1:14" ht="11.25">
      <c r="A13" s="120" t="s">
        <v>92</v>
      </c>
      <c r="B13" t="s">
        <v>98</v>
      </c>
      <c r="C13" s="120">
        <v>0</v>
      </c>
      <c r="D13" s="172">
        <v>0</v>
      </c>
      <c r="E13" s="122">
        <v>0</v>
      </c>
      <c r="F13" s="172">
        <v>0</v>
      </c>
      <c r="G13" s="137">
        <v>0</v>
      </c>
      <c r="H13" s="173">
        <v>0</v>
      </c>
      <c r="I13" s="122">
        <v>4</v>
      </c>
      <c r="J13" s="172">
        <v>0.2501563477173233</v>
      </c>
      <c r="K13" s="122">
        <v>2</v>
      </c>
      <c r="L13" s="172">
        <v>0.27739251040221913</v>
      </c>
      <c r="M13" s="137">
        <v>1</v>
      </c>
      <c r="N13" s="173">
        <v>0.2898550724637681</v>
      </c>
    </row>
    <row r="14" spans="1:14" ht="11.25">
      <c r="A14" s="120"/>
      <c r="B14" t="s">
        <v>131</v>
      </c>
      <c r="C14" s="120">
        <v>199</v>
      </c>
      <c r="D14" s="172">
        <v>12.17125382262997</v>
      </c>
      <c r="E14" s="122">
        <v>103</v>
      </c>
      <c r="F14" s="172">
        <v>14.285714285714285</v>
      </c>
      <c r="G14" s="137">
        <v>25</v>
      </c>
      <c r="H14" s="173">
        <v>6.544502617801047</v>
      </c>
      <c r="I14" s="122">
        <v>260</v>
      </c>
      <c r="J14" s="172">
        <v>16.260162601626014</v>
      </c>
      <c r="K14" s="122">
        <v>126</v>
      </c>
      <c r="L14" s="172">
        <v>17.475728155339805</v>
      </c>
      <c r="M14" s="137">
        <v>50</v>
      </c>
      <c r="N14" s="173">
        <v>14.492753623188406</v>
      </c>
    </row>
    <row r="15" spans="1:14" ht="11.25">
      <c r="A15" s="120"/>
      <c r="B15" t="s">
        <v>132</v>
      </c>
      <c r="C15" s="120">
        <v>588</v>
      </c>
      <c r="D15" s="172">
        <v>35.96330275229358</v>
      </c>
      <c r="E15" s="122">
        <v>263</v>
      </c>
      <c r="F15" s="172">
        <v>36.47711511789182</v>
      </c>
      <c r="G15" s="137">
        <v>153</v>
      </c>
      <c r="H15" s="173">
        <v>40.05235602094241</v>
      </c>
      <c r="I15" s="122">
        <v>596</v>
      </c>
      <c r="J15" s="172">
        <v>37.273295809881176</v>
      </c>
      <c r="K15" s="122">
        <v>284</v>
      </c>
      <c r="L15" s="172">
        <v>39.389736477115115</v>
      </c>
      <c r="M15" s="137">
        <v>132</v>
      </c>
      <c r="N15" s="173">
        <v>38.26086956521739</v>
      </c>
    </row>
    <row r="16" spans="1:14" ht="11.25">
      <c r="A16" s="120"/>
      <c r="B16" t="s">
        <v>133</v>
      </c>
      <c r="C16" s="120">
        <v>433</v>
      </c>
      <c r="D16" s="172">
        <v>26.483180428134556</v>
      </c>
      <c r="E16" s="122">
        <v>189</v>
      </c>
      <c r="F16" s="172">
        <v>26.21359223300971</v>
      </c>
      <c r="G16" s="137">
        <v>105</v>
      </c>
      <c r="H16" s="173">
        <v>27.486910994764397</v>
      </c>
      <c r="I16" s="122">
        <v>410</v>
      </c>
      <c r="J16" s="172">
        <v>25.64102564102564</v>
      </c>
      <c r="K16" s="122">
        <v>180</v>
      </c>
      <c r="L16" s="172">
        <v>24.965325936199722</v>
      </c>
      <c r="M16" s="137">
        <v>93</v>
      </c>
      <c r="N16" s="173">
        <v>26.956521739130434</v>
      </c>
    </row>
    <row r="17" spans="1:14" ht="11.25">
      <c r="A17" s="120"/>
      <c r="B17" t="s">
        <v>134</v>
      </c>
      <c r="C17" s="120">
        <v>348</v>
      </c>
      <c r="D17" s="172">
        <v>21.28440366972477</v>
      </c>
      <c r="E17" s="122">
        <v>142</v>
      </c>
      <c r="F17" s="172">
        <v>19.694868238557557</v>
      </c>
      <c r="G17" s="137">
        <v>81</v>
      </c>
      <c r="H17" s="173">
        <v>21.20418848167539</v>
      </c>
      <c r="I17" s="122">
        <v>277</v>
      </c>
      <c r="J17" s="172">
        <v>17.32332707942464</v>
      </c>
      <c r="K17" s="122">
        <v>113</v>
      </c>
      <c r="L17" s="172">
        <v>15.672676837725383</v>
      </c>
      <c r="M17" s="137">
        <v>55</v>
      </c>
      <c r="N17" s="173">
        <v>15.942028985507244</v>
      </c>
    </row>
    <row r="18" spans="1:14" ht="11.25">
      <c r="A18" s="120"/>
      <c r="B18" t="s">
        <v>101</v>
      </c>
      <c r="C18" s="120">
        <v>51</v>
      </c>
      <c r="D18" s="172">
        <v>3.1192660550458715</v>
      </c>
      <c r="E18" s="122">
        <v>23</v>
      </c>
      <c r="F18" s="172">
        <v>3.19001386962552</v>
      </c>
      <c r="G18" s="137">
        <v>11</v>
      </c>
      <c r="H18" s="173">
        <v>2.8795811518324608</v>
      </c>
      <c r="I18" s="122">
        <v>21</v>
      </c>
      <c r="J18" s="172">
        <v>1.3133208255159476</v>
      </c>
      <c r="K18" s="122">
        <v>9</v>
      </c>
      <c r="L18" s="172">
        <v>1.248266296809986</v>
      </c>
      <c r="M18" s="137">
        <v>4</v>
      </c>
      <c r="N18" s="173">
        <v>1.1594202898550725</v>
      </c>
    </row>
    <row r="19" spans="1:14" ht="11.25">
      <c r="A19" s="120"/>
      <c r="B19" t="s">
        <v>135</v>
      </c>
      <c r="C19" s="120">
        <v>16</v>
      </c>
      <c r="D19" s="172">
        <v>0.9785932721712538</v>
      </c>
      <c r="E19" s="122">
        <v>1</v>
      </c>
      <c r="F19" s="172">
        <v>0.13869625520110956</v>
      </c>
      <c r="G19" s="137">
        <v>7</v>
      </c>
      <c r="H19" s="173">
        <v>1.832460732984293</v>
      </c>
      <c r="I19" s="122">
        <v>31</v>
      </c>
      <c r="J19" s="172">
        <v>1.938711694809256</v>
      </c>
      <c r="K19" s="122">
        <v>7</v>
      </c>
      <c r="L19" s="172">
        <v>0.9708737864077669</v>
      </c>
      <c r="M19" s="137">
        <v>10</v>
      </c>
      <c r="N19" s="173">
        <v>2.898550724637681</v>
      </c>
    </row>
    <row r="20" spans="1:14" ht="11.25">
      <c r="A20" s="120" t="s">
        <v>113</v>
      </c>
      <c r="B20" t="s">
        <v>98</v>
      </c>
      <c r="C20" s="120">
        <v>0</v>
      </c>
      <c r="D20" s="172">
        <v>0</v>
      </c>
      <c r="E20" s="122">
        <v>0</v>
      </c>
      <c r="F20" s="172">
        <v>0</v>
      </c>
      <c r="G20" s="137">
        <v>0</v>
      </c>
      <c r="H20" s="173">
        <v>0</v>
      </c>
      <c r="I20" s="122">
        <v>0</v>
      </c>
      <c r="J20" s="172">
        <v>0</v>
      </c>
      <c r="K20" s="122">
        <v>0</v>
      </c>
      <c r="L20" s="172">
        <v>0</v>
      </c>
      <c r="M20" s="137">
        <v>0</v>
      </c>
      <c r="N20" s="173">
        <v>0</v>
      </c>
    </row>
    <row r="21" spans="1:14" ht="11.25">
      <c r="A21" s="120"/>
      <c r="B21" t="s">
        <v>131</v>
      </c>
      <c r="C21" s="120">
        <v>8</v>
      </c>
      <c r="D21" s="172">
        <v>1.4571948998178506</v>
      </c>
      <c r="E21" s="122">
        <v>6</v>
      </c>
      <c r="F21" s="172">
        <v>2.3622047244094486</v>
      </c>
      <c r="G21" s="137">
        <v>0</v>
      </c>
      <c r="H21" s="173">
        <v>0</v>
      </c>
      <c r="I21" s="122">
        <v>15</v>
      </c>
      <c r="J21" s="172">
        <v>2.8846153846153846</v>
      </c>
      <c r="K21" s="122">
        <v>5</v>
      </c>
      <c r="L21" s="172">
        <v>1.9305019305019304</v>
      </c>
      <c r="M21" s="137">
        <v>1</v>
      </c>
      <c r="N21" s="173">
        <v>1.1494252873563218</v>
      </c>
    </row>
    <row r="22" spans="1:14" ht="11.25">
      <c r="A22" s="120"/>
      <c r="B22" t="s">
        <v>132</v>
      </c>
      <c r="C22" s="120">
        <v>68</v>
      </c>
      <c r="D22" s="172">
        <v>12.386156648451731</v>
      </c>
      <c r="E22" s="122">
        <v>39</v>
      </c>
      <c r="F22" s="172">
        <v>15.354330708661418</v>
      </c>
      <c r="G22" s="137">
        <v>12</v>
      </c>
      <c r="H22" s="173">
        <v>10.344827586206897</v>
      </c>
      <c r="I22" s="122">
        <v>96</v>
      </c>
      <c r="J22" s="172">
        <v>18.461538461538463</v>
      </c>
      <c r="K22" s="122">
        <v>49</v>
      </c>
      <c r="L22" s="172">
        <v>18.91891891891892</v>
      </c>
      <c r="M22" s="137">
        <v>16</v>
      </c>
      <c r="N22" s="173">
        <v>18.39080459770115</v>
      </c>
    </row>
    <row r="23" spans="1:14" ht="11.25">
      <c r="A23" s="120"/>
      <c r="B23" t="s">
        <v>133</v>
      </c>
      <c r="C23" s="120">
        <v>176</v>
      </c>
      <c r="D23" s="172">
        <v>32.05828779599271</v>
      </c>
      <c r="E23" s="122">
        <v>78</v>
      </c>
      <c r="F23" s="172">
        <v>30.708661417322837</v>
      </c>
      <c r="G23" s="137">
        <v>46</v>
      </c>
      <c r="H23" s="173">
        <v>39.6551724137931</v>
      </c>
      <c r="I23" s="122">
        <v>157</v>
      </c>
      <c r="J23" s="172">
        <v>30.19230769230769</v>
      </c>
      <c r="K23" s="122">
        <v>82</v>
      </c>
      <c r="L23" s="172">
        <v>31.66023166023166</v>
      </c>
      <c r="M23" s="137">
        <v>34</v>
      </c>
      <c r="N23" s="173">
        <v>39.08045977011494</v>
      </c>
    </row>
    <row r="24" spans="1:14" ht="11.25">
      <c r="A24" s="120"/>
      <c r="B24" t="s">
        <v>134</v>
      </c>
      <c r="C24" s="120">
        <v>222</v>
      </c>
      <c r="D24" s="172">
        <v>40.43715846994536</v>
      </c>
      <c r="E24" s="122">
        <v>93</v>
      </c>
      <c r="F24" s="172">
        <v>36.61417322834646</v>
      </c>
      <c r="G24" s="137">
        <v>53</v>
      </c>
      <c r="H24" s="173">
        <v>45.689655172413794</v>
      </c>
      <c r="I24" s="122">
        <v>193</v>
      </c>
      <c r="J24" s="172">
        <v>37.11538461538461</v>
      </c>
      <c r="K24" s="122">
        <v>91</v>
      </c>
      <c r="L24" s="172">
        <v>35.13513513513514</v>
      </c>
      <c r="M24" s="137">
        <v>29</v>
      </c>
      <c r="N24" s="173">
        <v>33.33333333333333</v>
      </c>
    </row>
    <row r="25" spans="1:14" ht="11.25">
      <c r="A25" s="120"/>
      <c r="B25" t="s">
        <v>101</v>
      </c>
      <c r="C25" s="120">
        <v>71</v>
      </c>
      <c r="D25" s="172">
        <v>12.932604735883423</v>
      </c>
      <c r="E25" s="122">
        <v>36</v>
      </c>
      <c r="F25" s="172">
        <v>14.173228346456693</v>
      </c>
      <c r="G25" s="137">
        <v>5</v>
      </c>
      <c r="H25" s="173">
        <v>4.310344827586207</v>
      </c>
      <c r="I25" s="122">
        <v>51</v>
      </c>
      <c r="J25" s="172">
        <v>9.807692307692308</v>
      </c>
      <c r="K25" s="122">
        <v>29</v>
      </c>
      <c r="L25" s="172">
        <v>11.196911196911197</v>
      </c>
      <c r="M25" s="137">
        <v>6</v>
      </c>
      <c r="N25" s="173">
        <v>6.896551724137931</v>
      </c>
    </row>
    <row r="26" spans="1:14" ht="11.25">
      <c r="A26" s="120"/>
      <c r="B26" t="s">
        <v>135</v>
      </c>
      <c r="C26" s="120">
        <v>4</v>
      </c>
      <c r="D26" s="172">
        <v>0.7285974499089253</v>
      </c>
      <c r="E26" s="122">
        <v>2</v>
      </c>
      <c r="F26" s="172">
        <v>0.7874015748031495</v>
      </c>
      <c r="G26" s="137">
        <v>0</v>
      </c>
      <c r="H26" s="173">
        <v>0</v>
      </c>
      <c r="I26" s="122">
        <v>8</v>
      </c>
      <c r="J26" s="172">
        <v>1.5384615384615385</v>
      </c>
      <c r="K26" s="122">
        <v>3</v>
      </c>
      <c r="L26" s="172">
        <v>1.1583011583011582</v>
      </c>
      <c r="M26" s="137">
        <v>1</v>
      </c>
      <c r="N26" s="173">
        <v>1.1494252873563218</v>
      </c>
    </row>
    <row r="27" spans="1:14" ht="11.25">
      <c r="A27" s="120" t="s">
        <v>114</v>
      </c>
      <c r="B27" t="s">
        <v>98</v>
      </c>
      <c r="C27" s="120">
        <v>0</v>
      </c>
      <c r="D27" s="172">
        <v>0</v>
      </c>
      <c r="E27" s="122">
        <v>0</v>
      </c>
      <c r="F27" s="172">
        <v>0</v>
      </c>
      <c r="G27" s="137">
        <v>0</v>
      </c>
      <c r="H27" s="173">
        <v>0</v>
      </c>
      <c r="I27" s="122">
        <v>1</v>
      </c>
      <c r="J27" s="172">
        <v>0.6134969325153374</v>
      </c>
      <c r="K27" s="122">
        <v>1</v>
      </c>
      <c r="L27" s="172">
        <v>1.2658227848101267</v>
      </c>
      <c r="M27" s="137">
        <v>0</v>
      </c>
      <c r="N27" s="173">
        <v>0</v>
      </c>
    </row>
    <row r="28" spans="1:14" ht="11.25">
      <c r="A28" s="120"/>
      <c r="B28" t="s">
        <v>131</v>
      </c>
      <c r="C28" s="120">
        <v>1</v>
      </c>
      <c r="D28" s="172">
        <v>0.5952380952380952</v>
      </c>
      <c r="E28" s="122">
        <v>0</v>
      </c>
      <c r="F28" s="172">
        <v>0</v>
      </c>
      <c r="G28" s="137">
        <v>0</v>
      </c>
      <c r="H28" s="173">
        <v>0</v>
      </c>
      <c r="I28" s="122">
        <v>1</v>
      </c>
      <c r="J28" s="172">
        <v>0.6134969325153374</v>
      </c>
      <c r="K28" s="122">
        <v>0</v>
      </c>
      <c r="L28" s="172">
        <v>0</v>
      </c>
      <c r="M28" s="137">
        <v>0</v>
      </c>
      <c r="N28" s="173">
        <v>0</v>
      </c>
    </row>
    <row r="29" spans="1:14" ht="11.25">
      <c r="A29" s="120"/>
      <c r="B29" t="s">
        <v>132</v>
      </c>
      <c r="C29" s="120">
        <v>9</v>
      </c>
      <c r="D29" s="172">
        <v>5.357142857142857</v>
      </c>
      <c r="E29" s="122">
        <v>3</v>
      </c>
      <c r="F29" s="172">
        <v>4.3478260869565215</v>
      </c>
      <c r="G29" s="137">
        <v>2</v>
      </c>
      <c r="H29" s="173">
        <v>5.263157894736842</v>
      </c>
      <c r="I29" s="122">
        <v>11</v>
      </c>
      <c r="J29" s="172">
        <v>6.748466257668712</v>
      </c>
      <c r="K29" s="122">
        <v>2</v>
      </c>
      <c r="L29" s="172">
        <v>2.5316455696202533</v>
      </c>
      <c r="M29" s="137">
        <v>5</v>
      </c>
      <c r="N29" s="173">
        <v>15.625</v>
      </c>
    </row>
    <row r="30" spans="1:14" ht="11.25">
      <c r="A30" s="120"/>
      <c r="B30" t="s">
        <v>133</v>
      </c>
      <c r="C30" s="120">
        <v>29</v>
      </c>
      <c r="D30" s="172">
        <v>17.261904761904763</v>
      </c>
      <c r="E30" s="122">
        <v>13</v>
      </c>
      <c r="F30" s="172">
        <v>18.84057971014493</v>
      </c>
      <c r="G30" s="137">
        <v>5</v>
      </c>
      <c r="H30" s="173">
        <v>13.157894736842104</v>
      </c>
      <c r="I30" s="122">
        <v>36</v>
      </c>
      <c r="J30" s="172">
        <v>22.085889570552148</v>
      </c>
      <c r="K30" s="122">
        <v>19</v>
      </c>
      <c r="L30" s="172">
        <v>24.050632911392405</v>
      </c>
      <c r="M30" s="137">
        <v>8</v>
      </c>
      <c r="N30" s="173">
        <v>25</v>
      </c>
    </row>
    <row r="31" spans="1:14" ht="11.25">
      <c r="A31" s="120"/>
      <c r="B31" t="s">
        <v>134</v>
      </c>
      <c r="C31" s="120">
        <v>87</v>
      </c>
      <c r="D31" s="172">
        <v>51.78571428571429</v>
      </c>
      <c r="E31" s="122">
        <v>36</v>
      </c>
      <c r="F31" s="172">
        <v>52.17391304347826</v>
      </c>
      <c r="G31" s="137">
        <v>18</v>
      </c>
      <c r="H31" s="173">
        <v>47.368421052631575</v>
      </c>
      <c r="I31" s="122">
        <v>87</v>
      </c>
      <c r="J31" s="172">
        <v>53.37423312883436</v>
      </c>
      <c r="K31" s="122">
        <v>45</v>
      </c>
      <c r="L31" s="172">
        <v>56.9620253164557</v>
      </c>
      <c r="M31" s="137">
        <v>18</v>
      </c>
      <c r="N31" s="173">
        <v>56.25</v>
      </c>
    </row>
    <row r="32" spans="1:14" ht="11.25">
      <c r="A32" s="120"/>
      <c r="B32" t="s">
        <v>101</v>
      </c>
      <c r="C32" s="120">
        <v>41</v>
      </c>
      <c r="D32" s="172">
        <v>24.404761904761905</v>
      </c>
      <c r="E32" s="122">
        <v>16</v>
      </c>
      <c r="F32" s="172">
        <v>23.18840579710145</v>
      </c>
      <c r="G32" s="137">
        <v>13</v>
      </c>
      <c r="H32" s="173">
        <v>34.21052631578947</v>
      </c>
      <c r="I32" s="122">
        <v>24</v>
      </c>
      <c r="J32" s="172">
        <v>14.723926380368098</v>
      </c>
      <c r="K32" s="122">
        <v>10</v>
      </c>
      <c r="L32" s="172">
        <v>12.658227848101266</v>
      </c>
      <c r="M32" s="137">
        <v>1</v>
      </c>
      <c r="N32" s="173">
        <v>3.125</v>
      </c>
    </row>
    <row r="33" spans="1:14" ht="11.25">
      <c r="A33" s="120"/>
      <c r="B33" t="s">
        <v>135</v>
      </c>
      <c r="C33" s="120">
        <v>1</v>
      </c>
      <c r="D33" s="172">
        <v>0.5952380952380952</v>
      </c>
      <c r="E33" s="122">
        <v>1</v>
      </c>
      <c r="F33" s="172">
        <v>1.4492753623188406</v>
      </c>
      <c r="G33" s="137">
        <v>0</v>
      </c>
      <c r="H33" s="173">
        <v>0</v>
      </c>
      <c r="I33" s="122">
        <v>3</v>
      </c>
      <c r="J33" s="172">
        <v>1.8404907975460123</v>
      </c>
      <c r="K33" s="122">
        <v>2</v>
      </c>
      <c r="L33" s="172">
        <v>2.5316455696202533</v>
      </c>
      <c r="M33" s="137">
        <v>0</v>
      </c>
      <c r="N33" s="173">
        <v>0</v>
      </c>
    </row>
    <row r="34" spans="1:14" ht="11.25">
      <c r="A34" s="120" t="s">
        <v>111</v>
      </c>
      <c r="B34" t="s">
        <v>98</v>
      </c>
      <c r="C34" s="120">
        <v>0</v>
      </c>
      <c r="D34" s="172">
        <v>0</v>
      </c>
      <c r="E34" s="122">
        <v>0</v>
      </c>
      <c r="F34" s="172">
        <v>0</v>
      </c>
      <c r="G34" s="137">
        <v>0</v>
      </c>
      <c r="H34" s="173">
        <v>0</v>
      </c>
      <c r="I34" s="122">
        <v>0</v>
      </c>
      <c r="J34" s="172">
        <v>0</v>
      </c>
      <c r="K34" s="122">
        <v>0</v>
      </c>
      <c r="L34" s="172">
        <v>0</v>
      </c>
      <c r="M34" s="137">
        <v>0</v>
      </c>
      <c r="N34" s="173">
        <v>0</v>
      </c>
    </row>
    <row r="35" spans="1:14" ht="11.25">
      <c r="A35" s="120"/>
      <c r="B35" t="s">
        <v>131</v>
      </c>
      <c r="C35" s="120">
        <v>17</v>
      </c>
      <c r="D35" s="172">
        <v>8.018867924528301</v>
      </c>
      <c r="E35" s="122">
        <v>5</v>
      </c>
      <c r="F35" s="172">
        <v>11.11111111111111</v>
      </c>
      <c r="G35" s="137">
        <v>0</v>
      </c>
      <c r="H35" s="173">
        <v>0</v>
      </c>
      <c r="I35" s="122">
        <v>28</v>
      </c>
      <c r="J35" s="172">
        <v>9.929078014184398</v>
      </c>
      <c r="K35" s="122">
        <v>9</v>
      </c>
      <c r="L35" s="172">
        <v>15.254237288135593</v>
      </c>
      <c r="M35" s="137">
        <v>2</v>
      </c>
      <c r="N35" s="173">
        <v>3.571428571428571</v>
      </c>
    </row>
    <row r="36" spans="1:14" ht="11.25">
      <c r="A36" s="120"/>
      <c r="B36" t="s">
        <v>132</v>
      </c>
      <c r="C36" s="120">
        <v>57</v>
      </c>
      <c r="D36" s="172">
        <v>26.88679245283019</v>
      </c>
      <c r="E36" s="122">
        <v>11</v>
      </c>
      <c r="F36" s="172">
        <v>24.444444444444443</v>
      </c>
      <c r="G36" s="137">
        <v>12</v>
      </c>
      <c r="H36" s="173">
        <v>34.285714285714285</v>
      </c>
      <c r="I36" s="122">
        <v>86</v>
      </c>
      <c r="J36" s="172">
        <v>30.49645390070922</v>
      </c>
      <c r="K36" s="122">
        <v>19</v>
      </c>
      <c r="L36" s="172">
        <v>32.20338983050847</v>
      </c>
      <c r="M36" s="137">
        <v>17</v>
      </c>
      <c r="N36" s="173">
        <v>30.357142857142854</v>
      </c>
    </row>
    <row r="37" spans="1:14" ht="11.25">
      <c r="A37" s="120"/>
      <c r="B37" t="s">
        <v>133</v>
      </c>
      <c r="C37" s="120">
        <v>59</v>
      </c>
      <c r="D37" s="172">
        <v>27.830188679245282</v>
      </c>
      <c r="E37" s="122">
        <v>14</v>
      </c>
      <c r="F37" s="172">
        <v>31.11111111111111</v>
      </c>
      <c r="G37" s="137">
        <v>12</v>
      </c>
      <c r="H37" s="173">
        <v>34.285714285714285</v>
      </c>
      <c r="I37" s="122">
        <v>82</v>
      </c>
      <c r="J37" s="172">
        <v>29.078014184397162</v>
      </c>
      <c r="K37" s="122">
        <v>11</v>
      </c>
      <c r="L37" s="172">
        <v>18.64406779661017</v>
      </c>
      <c r="M37" s="137">
        <v>19</v>
      </c>
      <c r="N37" s="173">
        <v>33.92857142857143</v>
      </c>
    </row>
    <row r="38" spans="1:14" ht="11.25">
      <c r="A38" s="120"/>
      <c r="B38" t="s">
        <v>134</v>
      </c>
      <c r="C38" s="120">
        <v>61</v>
      </c>
      <c r="D38" s="172">
        <v>28.77358490566038</v>
      </c>
      <c r="E38" s="122">
        <v>12</v>
      </c>
      <c r="F38" s="172">
        <v>26.666666666666668</v>
      </c>
      <c r="G38" s="137">
        <v>10</v>
      </c>
      <c r="H38" s="173">
        <v>28.57142857142857</v>
      </c>
      <c r="I38" s="122">
        <v>59</v>
      </c>
      <c r="J38" s="172">
        <v>20.921985815602838</v>
      </c>
      <c r="K38" s="122">
        <v>18</v>
      </c>
      <c r="L38" s="172">
        <v>30.508474576271187</v>
      </c>
      <c r="M38" s="137">
        <v>11</v>
      </c>
      <c r="N38" s="173">
        <v>19.642857142857142</v>
      </c>
    </row>
    <row r="39" spans="1:14" ht="11.25">
      <c r="A39" s="120"/>
      <c r="B39" t="s">
        <v>101</v>
      </c>
      <c r="C39" s="120">
        <v>9</v>
      </c>
      <c r="D39" s="172">
        <v>4.245283018867925</v>
      </c>
      <c r="E39" s="122">
        <v>1</v>
      </c>
      <c r="F39" s="172">
        <v>2.2222222222222223</v>
      </c>
      <c r="G39" s="137">
        <v>1</v>
      </c>
      <c r="H39" s="173">
        <v>2.857142857142857</v>
      </c>
      <c r="I39" s="122">
        <v>17</v>
      </c>
      <c r="J39" s="172">
        <v>6.028368794326241</v>
      </c>
      <c r="K39" s="122">
        <v>2</v>
      </c>
      <c r="L39" s="172">
        <v>3.389830508474576</v>
      </c>
      <c r="M39" s="137">
        <v>6</v>
      </c>
      <c r="N39" s="173">
        <v>10.714285714285714</v>
      </c>
    </row>
    <row r="40" spans="1:14" ht="11.25">
      <c r="A40" s="121"/>
      <c r="B40" s="228" t="s">
        <v>135</v>
      </c>
      <c r="C40" s="121">
        <v>9</v>
      </c>
      <c r="D40" s="174">
        <v>4.245283018867925</v>
      </c>
      <c r="E40" s="123">
        <v>2</v>
      </c>
      <c r="F40" s="174">
        <v>4.444444444444445</v>
      </c>
      <c r="G40" s="140">
        <v>0</v>
      </c>
      <c r="H40" s="175">
        <v>0</v>
      </c>
      <c r="I40" s="121">
        <v>10</v>
      </c>
      <c r="J40" s="174">
        <v>3.546099290780142</v>
      </c>
      <c r="K40" s="140">
        <v>0</v>
      </c>
      <c r="L40" s="174">
        <v>0</v>
      </c>
      <c r="M40" s="140">
        <v>1</v>
      </c>
      <c r="N40" s="175">
        <v>1.7857142857142856</v>
      </c>
    </row>
    <row r="42" ht="11.25"/>
    <row r="43" ht="11.25"/>
    <row r="44" ht="11.25"/>
    <row r="45" ht="11.25"/>
    <row r="46" ht="11.25"/>
  </sheetData>
  <sheetProtection/>
  <mergeCells count="11">
    <mergeCell ref="E3:F3"/>
    <mergeCell ref="G3:H3"/>
    <mergeCell ref="M3:N3"/>
    <mergeCell ref="A2:A4"/>
    <mergeCell ref="B2:B4"/>
    <mergeCell ref="C2:H2"/>
    <mergeCell ref="A1:N1"/>
    <mergeCell ref="C3:D3"/>
    <mergeCell ref="I2:N2"/>
    <mergeCell ref="I3:J3"/>
    <mergeCell ref="K3:L3"/>
  </mergeCells>
  <printOptions horizontalCentered="1"/>
  <pageMargins left="0.75" right="0.75" top="0.61" bottom="0.17" header="0.17" footer="0.17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L23"/>
  <sheetViews>
    <sheetView view="pageBreakPreview" zoomScaleNormal="75" zoomScaleSheetLayoutView="100" zoomScalePageLayoutView="0" workbookViewId="0" topLeftCell="A1">
      <selection activeCell="B41" sqref="B41"/>
    </sheetView>
  </sheetViews>
  <sheetFormatPr defaultColWidth="9.140625" defaultRowHeight="12"/>
  <cols>
    <col min="1" max="1" width="9.28125" style="1" customWidth="1"/>
    <col min="2" max="2" width="16.140625" style="1" customWidth="1"/>
    <col min="3" max="16384" width="9.28125" style="1" customWidth="1"/>
  </cols>
  <sheetData>
    <row r="1" spans="1:12" ht="39.75" customHeight="1">
      <c r="A1" s="359" t="s">
        <v>176</v>
      </c>
      <c r="B1" s="359"/>
      <c r="C1" s="359"/>
      <c r="D1" s="359"/>
      <c r="E1" s="359"/>
      <c r="F1" s="359"/>
      <c r="G1" s="359"/>
      <c r="H1" s="359"/>
      <c r="I1" s="359"/>
      <c r="K1" s="85"/>
      <c r="L1" s="85"/>
    </row>
    <row r="2" spans="1:12" ht="11.25">
      <c r="A2" s="48"/>
      <c r="B2" s="360" t="s">
        <v>27</v>
      </c>
      <c r="C2" s="372" t="s">
        <v>12</v>
      </c>
      <c r="D2" s="366"/>
      <c r="E2" s="365" t="s">
        <v>141</v>
      </c>
      <c r="F2" s="366"/>
      <c r="G2" s="324" t="s">
        <v>142</v>
      </c>
      <c r="H2" s="325"/>
      <c r="K2" s="148"/>
      <c r="L2" s="148"/>
    </row>
    <row r="3" spans="1:12" ht="11.25">
      <c r="A3" s="48"/>
      <c r="B3" s="373"/>
      <c r="C3" s="40" t="s">
        <v>28</v>
      </c>
      <c r="D3" s="41" t="s">
        <v>25</v>
      </c>
      <c r="E3" s="40" t="s">
        <v>28</v>
      </c>
      <c r="F3" s="41" t="s">
        <v>25</v>
      </c>
      <c r="G3" s="40" t="s">
        <v>28</v>
      </c>
      <c r="H3" s="176" t="s">
        <v>25</v>
      </c>
      <c r="K3" s="188"/>
      <c r="L3" s="188"/>
    </row>
    <row r="4" spans="1:12" ht="11.25">
      <c r="A4" s="48"/>
      <c r="B4" s="111"/>
      <c r="C4" s="111"/>
      <c r="D4" s="112"/>
      <c r="E4" s="111"/>
      <c r="F4" s="112"/>
      <c r="G4" s="111"/>
      <c r="H4" s="113"/>
      <c r="K4" s="106"/>
      <c r="L4" s="106"/>
    </row>
    <row r="5" spans="1:12" ht="11.25">
      <c r="A5" s="48"/>
      <c r="B5" s="54" t="s">
        <v>15</v>
      </c>
      <c r="C5" s="51"/>
      <c r="D5" s="52"/>
      <c r="E5" s="51"/>
      <c r="F5" s="52"/>
      <c r="G5" s="51"/>
      <c r="H5" s="53"/>
      <c r="K5" s="106"/>
      <c r="L5" s="106"/>
    </row>
    <row r="6" spans="1:12" ht="11.25">
      <c r="A6" s="48"/>
      <c r="B6" s="51" t="s">
        <v>29</v>
      </c>
      <c r="C6" s="179">
        <v>9.2</v>
      </c>
      <c r="D6" s="180">
        <v>11.86</v>
      </c>
      <c r="E6" s="179">
        <v>9.75</v>
      </c>
      <c r="F6" s="180">
        <v>12.24</v>
      </c>
      <c r="G6" s="179">
        <v>8.46</v>
      </c>
      <c r="H6" s="179">
        <v>10.66</v>
      </c>
      <c r="K6" s="189"/>
      <c r="L6" s="189"/>
    </row>
    <row r="7" spans="1:12" ht="11.25">
      <c r="A7" s="48"/>
      <c r="B7" s="51" t="s">
        <v>30</v>
      </c>
      <c r="C7" s="179">
        <v>9.66</v>
      </c>
      <c r="D7" s="180">
        <v>12.47</v>
      </c>
      <c r="E7" s="192">
        <v>10.01</v>
      </c>
      <c r="F7" s="180">
        <v>12.69</v>
      </c>
      <c r="G7" s="179">
        <v>9.45</v>
      </c>
      <c r="H7" s="179">
        <v>11.48</v>
      </c>
      <c r="K7" s="189"/>
      <c r="L7" s="189"/>
    </row>
    <row r="8" spans="1:12" ht="11.25">
      <c r="A8" s="48"/>
      <c r="B8" s="51" t="s">
        <v>31</v>
      </c>
      <c r="C8" s="179">
        <v>8.67</v>
      </c>
      <c r="D8" s="180">
        <v>11.11</v>
      </c>
      <c r="E8" s="192">
        <v>9.69</v>
      </c>
      <c r="F8" s="180">
        <v>11.75</v>
      </c>
      <c r="G8" s="179">
        <v>6.67</v>
      </c>
      <c r="H8" s="179">
        <v>8.83</v>
      </c>
      <c r="K8" s="189"/>
      <c r="L8" s="189"/>
    </row>
    <row r="9" spans="1:12" ht="11.25">
      <c r="A9" s="48"/>
      <c r="B9" s="51" t="s">
        <v>32</v>
      </c>
      <c r="C9" s="230">
        <v>7.97</v>
      </c>
      <c r="D9" s="180">
        <v>9.82</v>
      </c>
      <c r="E9" s="192">
        <v>8.64</v>
      </c>
      <c r="F9" s="180">
        <v>10.24</v>
      </c>
      <c r="G9" s="179">
        <v>8.11</v>
      </c>
      <c r="H9" s="179">
        <v>10.06</v>
      </c>
      <c r="K9" s="189"/>
      <c r="L9" s="189"/>
    </row>
    <row r="10" spans="1:12" ht="11.25">
      <c r="A10" s="48"/>
      <c r="B10" s="51" t="s">
        <v>112</v>
      </c>
      <c r="C10" s="179">
        <v>8.75</v>
      </c>
      <c r="D10" s="180">
        <v>10.8</v>
      </c>
      <c r="E10" s="192">
        <v>9.54</v>
      </c>
      <c r="F10" s="180">
        <v>11.01</v>
      </c>
      <c r="G10" s="231">
        <v>6.92</v>
      </c>
      <c r="H10" s="179">
        <v>8.58</v>
      </c>
      <c r="K10" s="189"/>
      <c r="L10" s="189"/>
    </row>
    <row r="11" spans="1:12" ht="11.25">
      <c r="A11" s="48"/>
      <c r="B11" s="51"/>
      <c r="C11" s="181"/>
      <c r="D11" s="182"/>
      <c r="E11" s="181"/>
      <c r="F11" s="182"/>
      <c r="G11" s="181"/>
      <c r="H11" s="183"/>
      <c r="K11" s="190"/>
      <c r="L11" s="190"/>
    </row>
    <row r="12" spans="1:12" ht="11.25">
      <c r="A12" s="48"/>
      <c r="B12" s="54" t="s">
        <v>16</v>
      </c>
      <c r="C12" s="181"/>
      <c r="D12" s="182"/>
      <c r="E12" s="181"/>
      <c r="F12" s="182"/>
      <c r="G12" s="181"/>
      <c r="H12" s="183"/>
      <c r="K12" s="190"/>
      <c r="L12" s="190"/>
    </row>
    <row r="13" spans="1:12" ht="11.25">
      <c r="A13" s="48"/>
      <c r="B13" s="51" t="s">
        <v>29</v>
      </c>
      <c r="C13" s="179">
        <v>9.2</v>
      </c>
      <c r="D13" s="180">
        <v>11.86</v>
      </c>
      <c r="E13" s="179">
        <v>9.73</v>
      </c>
      <c r="F13" s="180">
        <v>12.23</v>
      </c>
      <c r="G13" s="179">
        <v>8.42</v>
      </c>
      <c r="H13" s="179">
        <v>10.66</v>
      </c>
      <c r="K13" s="189"/>
      <c r="L13" s="189"/>
    </row>
    <row r="14" spans="1:12" ht="11.25">
      <c r="A14" s="48"/>
      <c r="B14" s="51" t="s">
        <v>30</v>
      </c>
      <c r="C14" s="179">
        <v>9.46</v>
      </c>
      <c r="D14" s="180">
        <v>12.25</v>
      </c>
      <c r="E14" s="179">
        <v>9.94</v>
      </c>
      <c r="F14" s="180">
        <v>12.75</v>
      </c>
      <c r="G14" s="179">
        <v>8.73</v>
      </c>
      <c r="H14" s="179">
        <v>10.7</v>
      </c>
      <c r="K14" s="189"/>
      <c r="L14" s="189"/>
    </row>
    <row r="15" spans="1:12" ht="11.25">
      <c r="A15" s="48"/>
      <c r="B15" s="51" t="s">
        <v>31</v>
      </c>
      <c r="C15" s="179">
        <v>9.35</v>
      </c>
      <c r="D15" s="180">
        <v>11.86</v>
      </c>
      <c r="E15" s="179">
        <v>10.21</v>
      </c>
      <c r="F15" s="180">
        <v>12.08</v>
      </c>
      <c r="G15" s="179">
        <v>7.52</v>
      </c>
      <c r="H15" s="179">
        <v>10.07</v>
      </c>
      <c r="K15" s="189"/>
      <c r="L15" s="189"/>
    </row>
    <row r="16" spans="1:12" ht="11.25">
      <c r="A16" s="48"/>
      <c r="B16" s="51" t="s">
        <v>32</v>
      </c>
      <c r="C16" s="179">
        <v>7.47</v>
      </c>
      <c r="D16" s="180">
        <v>8.99</v>
      </c>
      <c r="E16" s="179">
        <v>9.16</v>
      </c>
      <c r="F16" s="180">
        <v>9.78</v>
      </c>
      <c r="G16" s="179">
        <v>6.57</v>
      </c>
      <c r="H16" s="179">
        <v>8.55</v>
      </c>
      <c r="K16" s="189"/>
      <c r="L16" s="189"/>
    </row>
    <row r="17" spans="1:12" ht="11.25">
      <c r="A17" s="48"/>
      <c r="B17" s="56" t="s">
        <v>112</v>
      </c>
      <c r="C17" s="184">
        <v>9</v>
      </c>
      <c r="D17" s="185">
        <v>11.33</v>
      </c>
      <c r="E17" s="184">
        <v>7.83</v>
      </c>
      <c r="F17" s="185">
        <v>9.72</v>
      </c>
      <c r="G17" s="184">
        <v>10.07</v>
      </c>
      <c r="H17" s="184">
        <v>12.66</v>
      </c>
      <c r="K17" s="189"/>
      <c r="L17" s="189"/>
    </row>
    <row r="18" spans="1:12" ht="11.25">
      <c r="A18" s="48"/>
      <c r="B18" s="48"/>
      <c r="C18" s="114"/>
      <c r="D18" s="114"/>
      <c r="E18" s="114"/>
      <c r="F18" s="114"/>
      <c r="G18" s="114"/>
      <c r="H18" s="177"/>
      <c r="I18" s="177"/>
      <c r="J18" s="177"/>
      <c r="K18" s="85"/>
      <c r="L18" s="85"/>
    </row>
    <row r="19" spans="1:7" ht="11.25">
      <c r="A19" s="48"/>
      <c r="B19" s="48"/>
      <c r="C19" s="48"/>
      <c r="D19" s="48"/>
      <c r="E19" s="48"/>
      <c r="F19" s="48"/>
      <c r="G19" s="48"/>
    </row>
    <row r="20" spans="1:7" ht="11.25">
      <c r="A20" s="48"/>
      <c r="B20" s="48"/>
      <c r="C20" s="48"/>
      <c r="D20" s="48"/>
      <c r="E20" s="48"/>
      <c r="F20" s="48"/>
      <c r="G20" s="48"/>
    </row>
    <row r="21" spans="1:7" ht="11.25">
      <c r="A21" s="48"/>
      <c r="B21" s="48"/>
      <c r="C21" s="48"/>
      <c r="D21" s="48"/>
      <c r="E21" s="48"/>
      <c r="F21" s="48"/>
      <c r="G21" s="48"/>
    </row>
    <row r="22" spans="1:7" ht="11.25">
      <c r="A22" s="48"/>
      <c r="B22" s="48"/>
      <c r="C22" s="48"/>
      <c r="D22" s="48"/>
      <c r="E22" s="48"/>
      <c r="F22" s="48"/>
      <c r="G22" s="48"/>
    </row>
    <row r="23" spans="1:7" ht="11.25">
      <c r="A23" s="48"/>
      <c r="B23" s="48"/>
      <c r="C23" s="48"/>
      <c r="D23" s="48"/>
      <c r="E23" s="48"/>
      <c r="F23" s="48"/>
      <c r="G23" s="48"/>
    </row>
    <row r="24" ht="11.25"/>
  </sheetData>
  <sheetProtection/>
  <mergeCells count="5">
    <mergeCell ref="A1:I1"/>
    <mergeCell ref="B2:B3"/>
    <mergeCell ref="C2:D2"/>
    <mergeCell ref="E2:F2"/>
    <mergeCell ref="G2:H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N51"/>
  <sheetViews>
    <sheetView view="pageBreakPreview" zoomScaleSheetLayoutView="100" zoomScalePageLayoutView="0" workbookViewId="0" topLeftCell="A22">
      <selection activeCell="B41" sqref="B41"/>
    </sheetView>
  </sheetViews>
  <sheetFormatPr defaultColWidth="9.140625" defaultRowHeight="12"/>
  <cols>
    <col min="1" max="1" width="15.421875" style="1" customWidth="1"/>
    <col min="2" max="2" width="10.00390625" style="1" customWidth="1"/>
    <col min="3" max="14" width="8.28125" style="1" customWidth="1"/>
    <col min="15" max="16384" width="9.28125" style="1" customWidth="1"/>
  </cols>
  <sheetData>
    <row r="1" spans="1:14" ht="27" customHeight="1">
      <c r="A1" s="359" t="s">
        <v>177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11.25">
      <c r="A2" s="353" t="s">
        <v>90</v>
      </c>
      <c r="B2" s="338" t="s">
        <v>123</v>
      </c>
      <c r="C2" s="326" t="s">
        <v>115</v>
      </c>
      <c r="D2" s="327"/>
      <c r="E2" s="327"/>
      <c r="F2" s="327"/>
      <c r="G2" s="327"/>
      <c r="H2" s="325"/>
      <c r="I2" s="326" t="s">
        <v>116</v>
      </c>
      <c r="J2" s="327"/>
      <c r="K2" s="327"/>
      <c r="L2" s="327"/>
      <c r="M2" s="327"/>
      <c r="N2" s="325"/>
    </row>
    <row r="3" spans="1:14" ht="11.25">
      <c r="A3" s="353"/>
      <c r="B3" s="330"/>
      <c r="C3" s="326" t="s">
        <v>12</v>
      </c>
      <c r="D3" s="334"/>
      <c r="E3" s="327" t="s">
        <v>141</v>
      </c>
      <c r="F3" s="334"/>
      <c r="G3" s="324" t="s">
        <v>142</v>
      </c>
      <c r="H3" s="325"/>
      <c r="I3" s="326" t="s">
        <v>12</v>
      </c>
      <c r="J3" s="334"/>
      <c r="K3" s="327" t="s">
        <v>141</v>
      </c>
      <c r="L3" s="334"/>
      <c r="M3" s="324" t="s">
        <v>142</v>
      </c>
      <c r="N3" s="325"/>
    </row>
    <row r="4" spans="1:14" ht="11.25">
      <c r="A4" s="353"/>
      <c r="B4" s="332"/>
      <c r="C4" s="118" t="s">
        <v>8</v>
      </c>
      <c r="D4" s="119" t="s">
        <v>9</v>
      </c>
      <c r="E4" s="117" t="s">
        <v>8</v>
      </c>
      <c r="F4" s="119" t="s">
        <v>9</v>
      </c>
      <c r="G4" s="153" t="s">
        <v>8</v>
      </c>
      <c r="H4" s="118" t="s">
        <v>9</v>
      </c>
      <c r="I4" s="118" t="s">
        <v>8</v>
      </c>
      <c r="J4" s="119" t="s">
        <v>9</v>
      </c>
      <c r="K4" s="117" t="s">
        <v>8</v>
      </c>
      <c r="L4" s="116" t="s">
        <v>9</v>
      </c>
      <c r="M4" s="153" t="s">
        <v>8</v>
      </c>
      <c r="N4" s="118" t="s">
        <v>9</v>
      </c>
    </row>
    <row r="5" spans="1:14" ht="11.25">
      <c r="A5" s="154"/>
      <c r="B5" s="161"/>
      <c r="C5" s="155"/>
      <c r="D5" s="142"/>
      <c r="E5" s="158"/>
      <c r="F5" s="156"/>
      <c r="G5" s="157"/>
      <c r="H5" s="143"/>
      <c r="I5" s="155"/>
      <c r="J5" s="142"/>
      <c r="K5" s="122"/>
      <c r="L5" s="132"/>
      <c r="M5" s="157"/>
      <c r="N5" s="143"/>
    </row>
    <row r="6" spans="1:14" ht="11.25">
      <c r="A6" s="120" t="s">
        <v>96</v>
      </c>
      <c r="B6" s="120" t="s">
        <v>117</v>
      </c>
      <c r="C6" s="120">
        <v>64</v>
      </c>
      <c r="D6" s="172">
        <v>2.49609984399376</v>
      </c>
      <c r="E6" s="122">
        <v>26</v>
      </c>
      <c r="F6" s="172">
        <v>2.3875114784205693</v>
      </c>
      <c r="G6" s="137">
        <v>12</v>
      </c>
      <c r="H6" s="173">
        <v>2.1015761821366024</v>
      </c>
      <c r="I6" s="120">
        <v>64</v>
      </c>
      <c r="J6" s="172">
        <v>2.49609984399376</v>
      </c>
      <c r="K6" s="122">
        <v>23</v>
      </c>
      <c r="L6" s="172">
        <v>2.0572450805008944</v>
      </c>
      <c r="M6" s="137">
        <v>16</v>
      </c>
      <c r="N6" s="173">
        <v>3.076923076923077</v>
      </c>
    </row>
    <row r="7" spans="1:14" ht="11.25">
      <c r="A7" s="120"/>
      <c r="B7" s="159" t="s">
        <v>118</v>
      </c>
      <c r="C7" s="120">
        <v>594</v>
      </c>
      <c r="D7" s="172">
        <v>23.16692667706708</v>
      </c>
      <c r="E7" s="122">
        <v>256</v>
      </c>
      <c r="F7" s="172">
        <v>23.507805325987142</v>
      </c>
      <c r="G7" s="137">
        <v>128</v>
      </c>
      <c r="H7" s="173">
        <v>22.416812609457093</v>
      </c>
      <c r="I7" s="120">
        <v>594</v>
      </c>
      <c r="J7" s="172">
        <v>23.16692667706708</v>
      </c>
      <c r="K7" s="122">
        <v>245</v>
      </c>
      <c r="L7" s="172">
        <v>21.914132379248656</v>
      </c>
      <c r="M7" s="137">
        <v>127</v>
      </c>
      <c r="N7" s="173">
        <v>24.423076923076923</v>
      </c>
    </row>
    <row r="8" spans="1:14" ht="11.25">
      <c r="A8" s="120"/>
      <c r="B8" s="159" t="s">
        <v>119</v>
      </c>
      <c r="C8" s="120">
        <v>691</v>
      </c>
      <c r="D8" s="172">
        <v>26.950078003120126</v>
      </c>
      <c r="E8" s="122">
        <v>271</v>
      </c>
      <c r="F8" s="172">
        <v>24.885215794306703</v>
      </c>
      <c r="G8" s="137">
        <v>180</v>
      </c>
      <c r="H8" s="173">
        <v>31.523642732049034</v>
      </c>
      <c r="I8" s="120">
        <v>691</v>
      </c>
      <c r="J8" s="172">
        <v>26.950078003120126</v>
      </c>
      <c r="K8" s="122">
        <v>300</v>
      </c>
      <c r="L8" s="172">
        <v>26.833631484794275</v>
      </c>
      <c r="M8" s="137">
        <v>152</v>
      </c>
      <c r="N8" s="173">
        <v>29.230769230769234</v>
      </c>
    </row>
    <row r="9" spans="1:14" ht="11.25">
      <c r="A9" s="120"/>
      <c r="B9" s="159" t="s">
        <v>120</v>
      </c>
      <c r="C9" s="120">
        <v>443</v>
      </c>
      <c r="D9" s="172">
        <v>17.277691107644305</v>
      </c>
      <c r="E9" s="122">
        <v>198</v>
      </c>
      <c r="F9" s="172">
        <v>18.181818181818183</v>
      </c>
      <c r="G9" s="137">
        <v>117</v>
      </c>
      <c r="H9" s="173">
        <v>20.490367775831874</v>
      </c>
      <c r="I9" s="120">
        <v>443</v>
      </c>
      <c r="J9" s="172">
        <v>17.277691107644305</v>
      </c>
      <c r="K9" s="122">
        <v>204</v>
      </c>
      <c r="L9" s="172">
        <v>18.246869409660107</v>
      </c>
      <c r="M9" s="137">
        <v>97</v>
      </c>
      <c r="N9" s="173">
        <v>18.653846153846153</v>
      </c>
    </row>
    <row r="10" spans="1:14" ht="11.25">
      <c r="A10" s="120"/>
      <c r="B10" s="159" t="s">
        <v>121</v>
      </c>
      <c r="C10" s="120">
        <v>276</v>
      </c>
      <c r="D10" s="172">
        <v>10.764430577223088</v>
      </c>
      <c r="E10" s="122">
        <v>131</v>
      </c>
      <c r="F10" s="172">
        <v>12.029384756657484</v>
      </c>
      <c r="G10" s="137">
        <v>47</v>
      </c>
      <c r="H10" s="173">
        <v>8.231173380035026</v>
      </c>
      <c r="I10" s="120">
        <v>276</v>
      </c>
      <c r="J10" s="172">
        <v>10.764430577223088</v>
      </c>
      <c r="K10" s="122">
        <v>130</v>
      </c>
      <c r="L10" s="172">
        <v>11.627906976744185</v>
      </c>
      <c r="M10" s="137">
        <v>45</v>
      </c>
      <c r="N10" s="173">
        <v>8.653846153846153</v>
      </c>
    </row>
    <row r="11" spans="1:14" ht="11.25">
      <c r="A11" s="120"/>
      <c r="B11" s="159" t="s">
        <v>99</v>
      </c>
      <c r="C11" s="120">
        <v>190</v>
      </c>
      <c r="D11" s="172">
        <v>7.410296411856475</v>
      </c>
      <c r="E11" s="122">
        <v>76</v>
      </c>
      <c r="F11" s="172">
        <v>6.978879706152434</v>
      </c>
      <c r="G11" s="137">
        <v>43</v>
      </c>
      <c r="H11" s="173">
        <v>7.530647985989491</v>
      </c>
      <c r="I11" s="120">
        <v>190</v>
      </c>
      <c r="J11" s="172">
        <v>7.410296411856475</v>
      </c>
      <c r="K11" s="122">
        <v>83</v>
      </c>
      <c r="L11" s="172">
        <v>7.4239713774597496</v>
      </c>
      <c r="M11" s="137">
        <v>37</v>
      </c>
      <c r="N11" s="173">
        <v>7.115384615384615</v>
      </c>
    </row>
    <row r="12" spans="1:14" ht="11.25">
      <c r="A12" s="120"/>
      <c r="B12" s="159" t="s">
        <v>100</v>
      </c>
      <c r="C12" s="120">
        <v>139</v>
      </c>
      <c r="D12" s="172">
        <v>5.4212168486739465</v>
      </c>
      <c r="E12" s="122">
        <v>59</v>
      </c>
      <c r="F12" s="172">
        <v>5.417814508723599</v>
      </c>
      <c r="G12" s="137">
        <v>14</v>
      </c>
      <c r="H12" s="173">
        <v>2.4518388791593697</v>
      </c>
      <c r="I12" s="120">
        <v>139</v>
      </c>
      <c r="J12" s="172">
        <v>5.4212168486739465</v>
      </c>
      <c r="K12" s="122">
        <v>61</v>
      </c>
      <c r="L12" s="172">
        <v>5.456171735241503</v>
      </c>
      <c r="M12" s="137">
        <v>15</v>
      </c>
      <c r="N12" s="173">
        <v>2.8846153846153846</v>
      </c>
    </row>
    <row r="13" spans="1:14" ht="11.25">
      <c r="A13" s="120"/>
      <c r="B13" s="120" t="s">
        <v>122</v>
      </c>
      <c r="C13" s="120">
        <v>133</v>
      </c>
      <c r="D13" s="172">
        <v>5.187207488299532</v>
      </c>
      <c r="E13" s="122">
        <v>68</v>
      </c>
      <c r="F13" s="172">
        <v>6.244260789715335</v>
      </c>
      <c r="G13" s="137">
        <v>19</v>
      </c>
      <c r="H13" s="173">
        <v>3.327495621716287</v>
      </c>
      <c r="I13" s="120">
        <v>133</v>
      </c>
      <c r="J13" s="172">
        <v>5.187207488299532</v>
      </c>
      <c r="K13" s="122">
        <v>65</v>
      </c>
      <c r="L13" s="172">
        <v>5.813953488372093</v>
      </c>
      <c r="M13" s="137">
        <v>21</v>
      </c>
      <c r="N13" s="173">
        <v>4.038461538461538</v>
      </c>
    </row>
    <row r="14" spans="1:14" ht="11.25">
      <c r="A14" s="120"/>
      <c r="B14" s="120" t="s">
        <v>111</v>
      </c>
      <c r="C14" s="120">
        <v>34</v>
      </c>
      <c r="D14" s="172">
        <v>1.326053042121685</v>
      </c>
      <c r="E14" s="122">
        <v>4</v>
      </c>
      <c r="F14" s="172">
        <v>0.3673094582185491</v>
      </c>
      <c r="G14" s="137">
        <v>11</v>
      </c>
      <c r="H14" s="173">
        <v>1.926444833625219</v>
      </c>
      <c r="I14" s="120">
        <v>34</v>
      </c>
      <c r="J14" s="172">
        <v>1.326053042121685</v>
      </c>
      <c r="K14" s="122">
        <v>7</v>
      </c>
      <c r="L14" s="172">
        <v>0.6261180679785331</v>
      </c>
      <c r="M14" s="137">
        <v>10</v>
      </c>
      <c r="N14" s="173">
        <v>1.9230769230769231</v>
      </c>
    </row>
    <row r="15" spans="1:14" ht="11.25">
      <c r="A15" s="120" t="s">
        <v>92</v>
      </c>
      <c r="B15" s="120" t="s">
        <v>117</v>
      </c>
      <c r="C15" s="120">
        <v>33</v>
      </c>
      <c r="D15" s="172">
        <v>2.0183486238532113</v>
      </c>
      <c r="E15" s="122">
        <v>10</v>
      </c>
      <c r="F15" s="172">
        <v>1.3869625520110958</v>
      </c>
      <c r="G15" s="137">
        <v>7</v>
      </c>
      <c r="H15" s="173">
        <v>1.832460732984293</v>
      </c>
      <c r="I15" s="120">
        <v>30</v>
      </c>
      <c r="J15" s="172">
        <v>1.876172607879925</v>
      </c>
      <c r="K15" s="122">
        <v>8</v>
      </c>
      <c r="L15" s="172">
        <v>1.1095700416088765</v>
      </c>
      <c r="M15" s="137">
        <v>12</v>
      </c>
      <c r="N15" s="173">
        <v>3.4782608695652173</v>
      </c>
    </row>
    <row r="16" spans="1:14" ht="11.25">
      <c r="A16" s="120"/>
      <c r="B16" s="159" t="s">
        <v>118</v>
      </c>
      <c r="C16" s="120">
        <v>364</v>
      </c>
      <c r="D16" s="172">
        <v>22.262996941896024</v>
      </c>
      <c r="E16" s="122">
        <v>174</v>
      </c>
      <c r="F16" s="172">
        <v>24.133148404993065</v>
      </c>
      <c r="G16" s="137">
        <v>77</v>
      </c>
      <c r="H16" s="173">
        <v>20.157068062827225</v>
      </c>
      <c r="I16" s="120">
        <v>364</v>
      </c>
      <c r="J16" s="172">
        <v>22.76422764227642</v>
      </c>
      <c r="K16" s="122">
        <v>153</v>
      </c>
      <c r="L16" s="172">
        <v>21.220527045769764</v>
      </c>
      <c r="M16" s="137">
        <v>85</v>
      </c>
      <c r="N16" s="173">
        <v>24.637681159420293</v>
      </c>
    </row>
    <row r="17" spans="1:14" ht="11.25">
      <c r="A17" s="120"/>
      <c r="B17" s="159" t="s">
        <v>119</v>
      </c>
      <c r="C17" s="120">
        <v>432</v>
      </c>
      <c r="D17" s="172">
        <v>26.422018348623855</v>
      </c>
      <c r="E17" s="122">
        <v>175</v>
      </c>
      <c r="F17" s="172">
        <v>24.271844660194176</v>
      </c>
      <c r="G17" s="137">
        <v>114</v>
      </c>
      <c r="H17" s="173">
        <v>29.84293193717277</v>
      </c>
      <c r="I17" s="120">
        <v>438</v>
      </c>
      <c r="J17" s="172">
        <v>27.392120075046904</v>
      </c>
      <c r="K17" s="122">
        <v>199</v>
      </c>
      <c r="L17" s="172">
        <v>27.600554785020805</v>
      </c>
      <c r="M17" s="137">
        <v>98</v>
      </c>
      <c r="N17" s="173">
        <v>28.405797101449277</v>
      </c>
    </row>
    <row r="18" spans="1:14" ht="11.25">
      <c r="A18" s="120"/>
      <c r="B18" s="159" t="s">
        <v>120</v>
      </c>
      <c r="C18" s="120">
        <v>278</v>
      </c>
      <c r="D18" s="172">
        <v>17.003058103975537</v>
      </c>
      <c r="E18" s="122">
        <v>127</v>
      </c>
      <c r="F18" s="172">
        <v>17.614424410540916</v>
      </c>
      <c r="G18" s="137">
        <v>81</v>
      </c>
      <c r="H18" s="173">
        <v>21.20418848167539</v>
      </c>
      <c r="I18" s="120">
        <v>278</v>
      </c>
      <c r="J18" s="172">
        <v>17.38586616635397</v>
      </c>
      <c r="K18" s="122">
        <v>133</v>
      </c>
      <c r="L18" s="172">
        <v>18.446601941747574</v>
      </c>
      <c r="M18" s="137">
        <v>66</v>
      </c>
      <c r="N18" s="173">
        <v>19.130434782608695</v>
      </c>
    </row>
    <row r="19" spans="1:14" ht="11.25">
      <c r="A19" s="120"/>
      <c r="B19" s="159" t="s">
        <v>121</v>
      </c>
      <c r="C19" s="120">
        <v>173</v>
      </c>
      <c r="D19" s="172">
        <v>10.581039755351682</v>
      </c>
      <c r="E19" s="122">
        <v>86</v>
      </c>
      <c r="F19" s="172">
        <v>11.927877947295423</v>
      </c>
      <c r="G19" s="137">
        <v>35</v>
      </c>
      <c r="H19" s="173">
        <v>9.162303664921465</v>
      </c>
      <c r="I19" s="120">
        <v>159</v>
      </c>
      <c r="J19" s="172">
        <v>9.943714821763603</v>
      </c>
      <c r="K19" s="122">
        <v>74</v>
      </c>
      <c r="L19" s="172">
        <v>10.263522884882107</v>
      </c>
      <c r="M19" s="137">
        <v>30</v>
      </c>
      <c r="N19" s="173">
        <v>8.695652173913043</v>
      </c>
    </row>
    <row r="20" spans="1:14" ht="11.25">
      <c r="A20" s="120"/>
      <c r="B20" s="159" t="s">
        <v>99</v>
      </c>
      <c r="C20" s="120">
        <v>134</v>
      </c>
      <c r="D20" s="172">
        <v>8.19571865443425</v>
      </c>
      <c r="E20" s="122">
        <v>54</v>
      </c>
      <c r="F20" s="172">
        <v>7.489597780859916</v>
      </c>
      <c r="G20" s="137">
        <v>32</v>
      </c>
      <c r="H20" s="173">
        <v>8.37696335078534</v>
      </c>
      <c r="I20" s="120">
        <v>130</v>
      </c>
      <c r="J20" s="172">
        <v>8.130081300813007</v>
      </c>
      <c r="K20" s="122">
        <v>56</v>
      </c>
      <c r="L20" s="172">
        <v>7.766990291262135</v>
      </c>
      <c r="M20" s="137">
        <v>28</v>
      </c>
      <c r="N20" s="173">
        <v>8.115942028985506</v>
      </c>
    </row>
    <row r="21" spans="1:14" ht="11.25">
      <c r="A21" s="120"/>
      <c r="B21" s="159" t="s">
        <v>100</v>
      </c>
      <c r="C21" s="120">
        <v>97</v>
      </c>
      <c r="D21" s="172">
        <v>5.9327217125382266</v>
      </c>
      <c r="E21" s="122">
        <v>42</v>
      </c>
      <c r="F21" s="172">
        <v>5.825242718446602</v>
      </c>
      <c r="G21" s="137">
        <v>10</v>
      </c>
      <c r="H21" s="173">
        <v>2.6178010471204187</v>
      </c>
      <c r="I21" s="120">
        <v>90</v>
      </c>
      <c r="J21" s="172">
        <v>5.628517823639775</v>
      </c>
      <c r="K21" s="122">
        <v>44</v>
      </c>
      <c r="L21" s="172">
        <v>6.102635228848821</v>
      </c>
      <c r="M21" s="137">
        <v>8</v>
      </c>
      <c r="N21" s="173">
        <v>2.318840579710145</v>
      </c>
    </row>
    <row r="22" spans="1:14" ht="11.25">
      <c r="A22" s="133"/>
      <c r="B22" s="120" t="s">
        <v>122</v>
      </c>
      <c r="C22" s="120">
        <v>100</v>
      </c>
      <c r="D22" s="172">
        <v>6.116207951070336</v>
      </c>
      <c r="E22" s="122">
        <v>51</v>
      </c>
      <c r="F22" s="172">
        <v>7.073509015256588</v>
      </c>
      <c r="G22" s="137">
        <v>17</v>
      </c>
      <c r="H22" s="173">
        <v>4.450261780104712</v>
      </c>
      <c r="I22" s="120">
        <v>96</v>
      </c>
      <c r="J22" s="172">
        <v>6.0037523452157595</v>
      </c>
      <c r="K22" s="122">
        <v>51</v>
      </c>
      <c r="L22" s="172">
        <v>7.073509015256588</v>
      </c>
      <c r="M22" s="137">
        <v>14</v>
      </c>
      <c r="N22" s="173">
        <v>4.057971014492753</v>
      </c>
    </row>
    <row r="23" spans="1:14" ht="11.25">
      <c r="A23" s="133"/>
      <c r="B23" s="120" t="s">
        <v>111</v>
      </c>
      <c r="C23" s="120">
        <v>24</v>
      </c>
      <c r="D23" s="172">
        <v>1.4678899082568808</v>
      </c>
      <c r="E23" s="122">
        <v>2</v>
      </c>
      <c r="F23" s="172">
        <v>0.27739251040221913</v>
      </c>
      <c r="G23" s="137">
        <v>9</v>
      </c>
      <c r="H23" s="173">
        <v>2.356020942408377</v>
      </c>
      <c r="I23" s="120">
        <v>14</v>
      </c>
      <c r="J23" s="172">
        <v>0.8755472170106317</v>
      </c>
      <c r="K23" s="122">
        <v>3</v>
      </c>
      <c r="L23" s="172">
        <v>0.4160887656033287</v>
      </c>
      <c r="M23" s="137">
        <v>4</v>
      </c>
      <c r="N23" s="173">
        <v>1.1594202898550725</v>
      </c>
    </row>
    <row r="24" spans="1:14" ht="11.25">
      <c r="A24" s="120" t="s">
        <v>113</v>
      </c>
      <c r="B24" s="120" t="s">
        <v>117</v>
      </c>
      <c r="C24" s="120">
        <v>15</v>
      </c>
      <c r="D24" s="172">
        <v>2.73224043715847</v>
      </c>
      <c r="E24" s="122">
        <v>8</v>
      </c>
      <c r="F24" s="172">
        <v>3.149606299212598</v>
      </c>
      <c r="G24" s="137">
        <v>3</v>
      </c>
      <c r="H24" s="173">
        <v>2.586206896551724</v>
      </c>
      <c r="I24" s="120">
        <v>21</v>
      </c>
      <c r="J24" s="172">
        <v>4.038461538461538</v>
      </c>
      <c r="K24" s="122">
        <v>10</v>
      </c>
      <c r="L24" s="172">
        <v>3.861003861003861</v>
      </c>
      <c r="M24" s="137">
        <v>1</v>
      </c>
      <c r="N24" s="173">
        <v>1.1494252873563218</v>
      </c>
    </row>
    <row r="25" spans="1:14" ht="11.25">
      <c r="A25" s="120"/>
      <c r="B25" s="159" t="s">
        <v>118</v>
      </c>
      <c r="C25" s="120">
        <v>135</v>
      </c>
      <c r="D25" s="172">
        <v>24.59016393442623</v>
      </c>
      <c r="E25" s="122">
        <v>53</v>
      </c>
      <c r="F25" s="172">
        <v>20.866141732283463</v>
      </c>
      <c r="G25" s="137">
        <v>34</v>
      </c>
      <c r="H25" s="173">
        <v>29.310344827586203</v>
      </c>
      <c r="I25" s="120">
        <v>107</v>
      </c>
      <c r="J25" s="172">
        <v>20.576923076923077</v>
      </c>
      <c r="K25" s="122">
        <v>53</v>
      </c>
      <c r="L25" s="172">
        <v>20.463320463320464</v>
      </c>
      <c r="M25" s="137">
        <v>20</v>
      </c>
      <c r="N25" s="173">
        <v>22.988505747126435</v>
      </c>
    </row>
    <row r="26" spans="1:14" ht="11.25">
      <c r="A26" s="120"/>
      <c r="B26" s="159" t="s">
        <v>119</v>
      </c>
      <c r="C26" s="120">
        <v>151</v>
      </c>
      <c r="D26" s="172">
        <v>27.504553734061933</v>
      </c>
      <c r="E26" s="122">
        <v>71</v>
      </c>
      <c r="F26" s="172">
        <v>27.95275590551181</v>
      </c>
      <c r="G26" s="137">
        <v>40</v>
      </c>
      <c r="H26" s="173">
        <v>34.48275862068966</v>
      </c>
      <c r="I26" s="120">
        <v>139</v>
      </c>
      <c r="J26" s="172">
        <v>26.73076923076923</v>
      </c>
      <c r="K26" s="122">
        <v>64</v>
      </c>
      <c r="L26" s="172">
        <v>24.71042471042471</v>
      </c>
      <c r="M26" s="137">
        <v>32</v>
      </c>
      <c r="N26" s="173">
        <v>36.7816091954023</v>
      </c>
    </row>
    <row r="27" spans="1:14" ht="11.25">
      <c r="A27" s="120"/>
      <c r="B27" s="159" t="s">
        <v>120</v>
      </c>
      <c r="C27" s="120">
        <v>98</v>
      </c>
      <c r="D27" s="172">
        <v>17.850637522768668</v>
      </c>
      <c r="E27" s="122">
        <v>48</v>
      </c>
      <c r="F27" s="172">
        <v>18.89763779527559</v>
      </c>
      <c r="G27" s="137">
        <v>19</v>
      </c>
      <c r="H27" s="173">
        <v>16.379310344827587</v>
      </c>
      <c r="I27" s="120">
        <v>88</v>
      </c>
      <c r="J27" s="172">
        <v>16.923076923076923</v>
      </c>
      <c r="K27" s="122">
        <v>48</v>
      </c>
      <c r="L27" s="172">
        <v>18.53281853281853</v>
      </c>
      <c r="M27" s="137">
        <v>14</v>
      </c>
      <c r="N27" s="173">
        <v>16.091954022988507</v>
      </c>
    </row>
    <row r="28" spans="1:14" ht="11.25">
      <c r="A28" s="120"/>
      <c r="B28" s="159" t="s">
        <v>121</v>
      </c>
      <c r="C28" s="120">
        <v>64</v>
      </c>
      <c r="D28" s="172">
        <v>11.657559198542804</v>
      </c>
      <c r="E28" s="122">
        <v>29</v>
      </c>
      <c r="F28" s="172">
        <v>11.41732283464567</v>
      </c>
      <c r="G28" s="137">
        <v>9</v>
      </c>
      <c r="H28" s="173">
        <v>7.758620689655173</v>
      </c>
      <c r="I28" s="120">
        <v>73</v>
      </c>
      <c r="J28" s="172">
        <v>14.038461538461538</v>
      </c>
      <c r="K28" s="122">
        <v>39</v>
      </c>
      <c r="L28" s="172">
        <v>15.057915057915059</v>
      </c>
      <c r="M28" s="137">
        <v>8</v>
      </c>
      <c r="N28" s="173">
        <v>9.195402298850574</v>
      </c>
    </row>
    <row r="29" spans="1:14" ht="11.25">
      <c r="A29" s="120"/>
      <c r="B29" s="159" t="s">
        <v>99</v>
      </c>
      <c r="C29" s="120">
        <v>33</v>
      </c>
      <c r="D29" s="172">
        <v>6.0109289617486334</v>
      </c>
      <c r="E29" s="122">
        <v>18</v>
      </c>
      <c r="F29" s="172">
        <v>7.086614173228346</v>
      </c>
      <c r="G29" s="137">
        <v>8</v>
      </c>
      <c r="H29" s="173">
        <v>6.896551724137931</v>
      </c>
      <c r="I29" s="120">
        <v>31</v>
      </c>
      <c r="J29" s="172">
        <v>5.961538461538462</v>
      </c>
      <c r="K29" s="122">
        <v>19</v>
      </c>
      <c r="L29" s="172">
        <v>7.335907335907336</v>
      </c>
      <c r="M29" s="137">
        <v>3</v>
      </c>
      <c r="N29" s="173">
        <v>3.4482758620689653</v>
      </c>
    </row>
    <row r="30" spans="1:14" ht="11.25">
      <c r="A30" s="120"/>
      <c r="B30" s="159" t="s">
        <v>100</v>
      </c>
      <c r="C30" s="120">
        <v>24</v>
      </c>
      <c r="D30" s="172">
        <v>4.371584699453552</v>
      </c>
      <c r="E30" s="122">
        <v>12</v>
      </c>
      <c r="F30" s="172">
        <v>4.724409448818897</v>
      </c>
      <c r="G30" s="137">
        <v>1</v>
      </c>
      <c r="H30" s="173">
        <v>0.8620689655172413</v>
      </c>
      <c r="I30" s="120">
        <v>27</v>
      </c>
      <c r="J30" s="172">
        <v>5.1923076923076925</v>
      </c>
      <c r="K30" s="122">
        <v>12</v>
      </c>
      <c r="L30" s="172">
        <v>4.633204633204633</v>
      </c>
      <c r="M30" s="137">
        <v>2</v>
      </c>
      <c r="N30" s="173">
        <v>2.2988505747126435</v>
      </c>
    </row>
    <row r="31" spans="1:14" ht="11.25">
      <c r="A31" s="133"/>
      <c r="B31" s="120" t="s">
        <v>122</v>
      </c>
      <c r="C31" s="120">
        <v>24</v>
      </c>
      <c r="D31" s="172">
        <v>4.371584699453552</v>
      </c>
      <c r="E31" s="122">
        <v>13</v>
      </c>
      <c r="F31" s="172">
        <v>5.118110236220472</v>
      </c>
      <c r="G31" s="137">
        <v>1</v>
      </c>
      <c r="H31" s="173">
        <v>0.8620689655172413</v>
      </c>
      <c r="I31" s="120">
        <v>28</v>
      </c>
      <c r="J31" s="172">
        <v>5.384615384615385</v>
      </c>
      <c r="K31" s="122">
        <v>13</v>
      </c>
      <c r="L31" s="172">
        <v>5.019305019305019</v>
      </c>
      <c r="M31" s="137">
        <v>4</v>
      </c>
      <c r="N31" s="173">
        <v>4.597701149425287</v>
      </c>
    </row>
    <row r="32" spans="1:14" ht="11.25">
      <c r="A32" s="120"/>
      <c r="B32" s="120" t="s">
        <v>111</v>
      </c>
      <c r="C32" s="120">
        <v>5</v>
      </c>
      <c r="D32" s="172">
        <v>0.9107468123861567</v>
      </c>
      <c r="E32" s="122">
        <v>2</v>
      </c>
      <c r="F32" s="172">
        <v>0.7874015748031495</v>
      </c>
      <c r="G32" s="137">
        <v>1</v>
      </c>
      <c r="H32" s="173">
        <v>0.8620689655172413</v>
      </c>
      <c r="I32" s="120">
        <v>6</v>
      </c>
      <c r="J32" s="172">
        <v>1.153846153846154</v>
      </c>
      <c r="K32" s="122">
        <v>1</v>
      </c>
      <c r="L32" s="172">
        <v>0.3861003861003861</v>
      </c>
      <c r="M32" s="137">
        <v>3</v>
      </c>
      <c r="N32" s="173">
        <v>3.4482758620689653</v>
      </c>
    </row>
    <row r="33" spans="1:14" ht="11.25">
      <c r="A33" s="120" t="s">
        <v>124</v>
      </c>
      <c r="B33" s="120" t="s">
        <v>117</v>
      </c>
      <c r="C33" s="120">
        <v>5</v>
      </c>
      <c r="D33" s="172">
        <v>2.976190476190476</v>
      </c>
      <c r="E33" s="122">
        <v>3</v>
      </c>
      <c r="F33" s="172">
        <v>4.3478260869565215</v>
      </c>
      <c r="G33" s="137">
        <v>1</v>
      </c>
      <c r="H33" s="173">
        <v>2.631578947368421</v>
      </c>
      <c r="I33" s="120">
        <v>5</v>
      </c>
      <c r="J33" s="172">
        <v>3.067484662576687</v>
      </c>
      <c r="K33" s="122">
        <v>2</v>
      </c>
      <c r="L33" s="172">
        <v>2.5316455696202533</v>
      </c>
      <c r="M33" s="137">
        <v>2</v>
      </c>
      <c r="N33" s="173">
        <v>6.25</v>
      </c>
    </row>
    <row r="34" spans="1:14" ht="11.25">
      <c r="A34" s="120" t="s">
        <v>125</v>
      </c>
      <c r="B34" s="159" t="s">
        <v>118</v>
      </c>
      <c r="C34" s="120">
        <v>36</v>
      </c>
      <c r="D34" s="172">
        <v>21.428571428571427</v>
      </c>
      <c r="E34" s="122">
        <v>17</v>
      </c>
      <c r="F34" s="172">
        <v>24.637681159420293</v>
      </c>
      <c r="G34" s="137">
        <v>7</v>
      </c>
      <c r="H34" s="173">
        <v>18.421052631578945</v>
      </c>
      <c r="I34" s="120">
        <v>49</v>
      </c>
      <c r="J34" s="172">
        <v>30.061349693251532</v>
      </c>
      <c r="K34" s="122">
        <v>22</v>
      </c>
      <c r="L34" s="172">
        <v>27.848101265822784</v>
      </c>
      <c r="M34" s="137">
        <v>10</v>
      </c>
      <c r="N34" s="173">
        <v>31.25</v>
      </c>
    </row>
    <row r="35" spans="1:14" ht="11.25">
      <c r="A35" s="120"/>
      <c r="B35" s="159" t="s">
        <v>119</v>
      </c>
      <c r="C35" s="120">
        <v>59</v>
      </c>
      <c r="D35" s="172">
        <v>35.11904761904761</v>
      </c>
      <c r="E35" s="122">
        <v>19</v>
      </c>
      <c r="F35" s="172">
        <v>27.536231884057973</v>
      </c>
      <c r="G35" s="137">
        <v>13</v>
      </c>
      <c r="H35" s="173">
        <v>34.21052631578947</v>
      </c>
      <c r="I35" s="120">
        <v>48</v>
      </c>
      <c r="J35" s="172">
        <v>29.447852760736197</v>
      </c>
      <c r="K35" s="122">
        <v>21</v>
      </c>
      <c r="L35" s="172">
        <v>26.582278481012654</v>
      </c>
      <c r="M35" s="137">
        <v>9</v>
      </c>
      <c r="N35" s="173">
        <v>28.125</v>
      </c>
    </row>
    <row r="36" spans="1:14" ht="11.25">
      <c r="A36" s="120"/>
      <c r="B36" s="159" t="s">
        <v>120</v>
      </c>
      <c r="C36" s="120">
        <v>32</v>
      </c>
      <c r="D36" s="172">
        <v>19.047619047619047</v>
      </c>
      <c r="E36" s="122">
        <v>14</v>
      </c>
      <c r="F36" s="172">
        <v>20.28985507246377</v>
      </c>
      <c r="G36" s="137">
        <v>9</v>
      </c>
      <c r="H36" s="173">
        <v>23.684210526315788</v>
      </c>
      <c r="I36" s="120">
        <v>35</v>
      </c>
      <c r="J36" s="172">
        <v>21.472392638036812</v>
      </c>
      <c r="K36" s="122">
        <v>17</v>
      </c>
      <c r="L36" s="172">
        <v>21.518987341772153</v>
      </c>
      <c r="M36" s="137">
        <v>8</v>
      </c>
      <c r="N36" s="173">
        <v>25</v>
      </c>
    </row>
    <row r="37" spans="1:14" ht="11.25">
      <c r="A37" s="120"/>
      <c r="B37" s="159" t="s">
        <v>121</v>
      </c>
      <c r="C37" s="120">
        <v>18</v>
      </c>
      <c r="D37" s="172">
        <v>10.714285714285714</v>
      </c>
      <c r="E37" s="122">
        <v>10</v>
      </c>
      <c r="F37" s="172">
        <v>14.492753623188406</v>
      </c>
      <c r="G37" s="137">
        <v>3</v>
      </c>
      <c r="H37" s="173">
        <v>7.894736842105263</v>
      </c>
      <c r="I37" s="120">
        <v>14</v>
      </c>
      <c r="J37" s="172">
        <v>8.588957055214724</v>
      </c>
      <c r="K37" s="122">
        <v>10</v>
      </c>
      <c r="L37" s="172">
        <v>12.658227848101266</v>
      </c>
      <c r="M37" s="137">
        <v>1</v>
      </c>
      <c r="N37" s="173">
        <v>3.125</v>
      </c>
    </row>
    <row r="38" spans="1:14" ht="11.25">
      <c r="A38" s="120"/>
      <c r="B38" s="159" t="s">
        <v>99</v>
      </c>
      <c r="C38" s="120">
        <v>7</v>
      </c>
      <c r="D38" s="172">
        <v>4.166666666666666</v>
      </c>
      <c r="E38" s="122">
        <v>2</v>
      </c>
      <c r="F38" s="172">
        <v>2.898550724637681</v>
      </c>
      <c r="G38" s="137">
        <v>1</v>
      </c>
      <c r="H38" s="173">
        <v>2.631578947368421</v>
      </c>
      <c r="I38" s="120">
        <v>6</v>
      </c>
      <c r="J38" s="172">
        <v>3.6809815950920246</v>
      </c>
      <c r="K38" s="122">
        <v>5</v>
      </c>
      <c r="L38" s="172">
        <v>6.329113924050633</v>
      </c>
      <c r="M38" s="137">
        <v>0</v>
      </c>
      <c r="N38" s="173">
        <v>0</v>
      </c>
    </row>
    <row r="39" spans="1:14" ht="11.25">
      <c r="A39" s="133"/>
      <c r="B39" s="159" t="s">
        <v>100</v>
      </c>
      <c r="C39" s="120">
        <v>6</v>
      </c>
      <c r="D39" s="172">
        <v>3.571428571428571</v>
      </c>
      <c r="E39" s="122">
        <v>1</v>
      </c>
      <c r="F39" s="172">
        <v>1.4492753623188406</v>
      </c>
      <c r="G39" s="137">
        <v>3</v>
      </c>
      <c r="H39" s="173">
        <v>7.894736842105263</v>
      </c>
      <c r="I39" s="120">
        <v>4</v>
      </c>
      <c r="J39" s="172">
        <v>2.4539877300613497</v>
      </c>
      <c r="K39" s="122">
        <v>2</v>
      </c>
      <c r="L39" s="172">
        <v>2.5316455696202533</v>
      </c>
      <c r="M39" s="137">
        <v>1</v>
      </c>
      <c r="N39" s="173">
        <v>3.125</v>
      </c>
    </row>
    <row r="40" spans="1:14" ht="11.25">
      <c r="A40" s="120"/>
      <c r="B40" s="120" t="s">
        <v>122</v>
      </c>
      <c r="C40" s="120">
        <v>3</v>
      </c>
      <c r="D40" s="172">
        <v>1.7857142857142856</v>
      </c>
      <c r="E40" s="122">
        <v>3</v>
      </c>
      <c r="F40" s="172">
        <v>4.3478260869565215</v>
      </c>
      <c r="G40" s="137">
        <v>0</v>
      </c>
      <c r="H40" s="173">
        <v>0</v>
      </c>
      <c r="I40" s="120">
        <v>2</v>
      </c>
      <c r="J40" s="172">
        <v>1.2269938650306749</v>
      </c>
      <c r="K40" s="122">
        <v>0</v>
      </c>
      <c r="L40" s="172">
        <v>0</v>
      </c>
      <c r="M40" s="137">
        <v>1</v>
      </c>
      <c r="N40" s="173">
        <v>3.125</v>
      </c>
    </row>
    <row r="41" spans="1:14" ht="11.25">
      <c r="A41" s="120"/>
      <c r="B41" s="120" t="s">
        <v>111</v>
      </c>
      <c r="C41" s="120">
        <v>2</v>
      </c>
      <c r="D41" s="172">
        <v>1.1904761904761905</v>
      </c>
      <c r="E41" s="122">
        <v>0</v>
      </c>
      <c r="F41" s="172">
        <v>0</v>
      </c>
      <c r="G41" s="137">
        <v>1</v>
      </c>
      <c r="H41" s="173">
        <v>2.631578947368421</v>
      </c>
      <c r="I41" s="120">
        <v>0</v>
      </c>
      <c r="J41" s="172">
        <v>0</v>
      </c>
      <c r="K41" s="122">
        <v>0</v>
      </c>
      <c r="L41" s="172">
        <v>0</v>
      </c>
      <c r="M41" s="137">
        <v>0</v>
      </c>
      <c r="N41" s="173">
        <v>0</v>
      </c>
    </row>
    <row r="42" spans="1:14" ht="11.25">
      <c r="A42" s="120" t="s">
        <v>111</v>
      </c>
      <c r="B42" s="120" t="s">
        <v>117</v>
      </c>
      <c r="C42" s="120">
        <v>11</v>
      </c>
      <c r="D42" s="172">
        <v>5.188679245283019</v>
      </c>
      <c r="E42" s="122">
        <v>5</v>
      </c>
      <c r="F42" s="172">
        <v>11.11111111111111</v>
      </c>
      <c r="G42" s="137">
        <v>1</v>
      </c>
      <c r="H42" s="173">
        <v>2.857142857142857</v>
      </c>
      <c r="I42" s="120">
        <v>8</v>
      </c>
      <c r="J42" s="172">
        <v>4.9079754601226995</v>
      </c>
      <c r="K42" s="122">
        <v>3</v>
      </c>
      <c r="L42" s="172">
        <v>5.084745762711865</v>
      </c>
      <c r="M42" s="137">
        <v>1</v>
      </c>
      <c r="N42" s="173">
        <v>1.7857142857142856</v>
      </c>
    </row>
    <row r="43" spans="1:14" ht="11.25">
      <c r="A43" s="120"/>
      <c r="B43" s="159" t="s">
        <v>118</v>
      </c>
      <c r="C43" s="120">
        <v>59</v>
      </c>
      <c r="D43" s="172">
        <v>27.830188679245282</v>
      </c>
      <c r="E43" s="122">
        <v>12</v>
      </c>
      <c r="F43" s="172">
        <v>26.666666666666668</v>
      </c>
      <c r="G43" s="137">
        <v>10</v>
      </c>
      <c r="H43" s="173">
        <v>28.57142857142857</v>
      </c>
      <c r="I43" s="120">
        <v>74</v>
      </c>
      <c r="J43" s="172">
        <v>45.39877300613497</v>
      </c>
      <c r="K43" s="122">
        <v>17</v>
      </c>
      <c r="L43" s="172">
        <v>28.8135593220339</v>
      </c>
      <c r="M43" s="137">
        <v>12</v>
      </c>
      <c r="N43" s="173">
        <v>21.428571428571427</v>
      </c>
    </row>
    <row r="44" spans="1:14" ht="11.25">
      <c r="A44" s="120"/>
      <c r="B44" s="159" t="s">
        <v>119</v>
      </c>
      <c r="C44" s="120">
        <v>49</v>
      </c>
      <c r="D44" s="172">
        <v>23.11320754716981</v>
      </c>
      <c r="E44" s="122">
        <v>6</v>
      </c>
      <c r="F44" s="172">
        <v>13.333333333333334</v>
      </c>
      <c r="G44" s="137">
        <v>13</v>
      </c>
      <c r="H44" s="173">
        <v>37.142857142857146</v>
      </c>
      <c r="I44" s="120">
        <v>66</v>
      </c>
      <c r="J44" s="172">
        <v>40.49079754601227</v>
      </c>
      <c r="K44" s="122">
        <v>16</v>
      </c>
      <c r="L44" s="172">
        <v>27.11864406779661</v>
      </c>
      <c r="M44" s="137">
        <v>13</v>
      </c>
      <c r="N44" s="173">
        <v>23.214285714285715</v>
      </c>
    </row>
    <row r="45" spans="1:14" ht="11.25">
      <c r="A45" s="120"/>
      <c r="B45" s="159" t="s">
        <v>120</v>
      </c>
      <c r="C45" s="120">
        <v>35</v>
      </c>
      <c r="D45" s="172">
        <v>16.50943396226415</v>
      </c>
      <c r="E45" s="122">
        <v>9</v>
      </c>
      <c r="F45" s="172">
        <v>20</v>
      </c>
      <c r="G45" s="137">
        <v>8</v>
      </c>
      <c r="H45" s="173">
        <v>22.857142857142858</v>
      </c>
      <c r="I45" s="120">
        <v>42</v>
      </c>
      <c r="J45" s="172">
        <v>25.766871165644172</v>
      </c>
      <c r="K45" s="122">
        <v>6</v>
      </c>
      <c r="L45" s="172">
        <v>10.16949152542373</v>
      </c>
      <c r="M45" s="137">
        <v>9</v>
      </c>
      <c r="N45" s="173">
        <v>16.071428571428573</v>
      </c>
    </row>
    <row r="46" spans="1:14" ht="11.25">
      <c r="A46" s="120"/>
      <c r="B46" s="159" t="s">
        <v>121</v>
      </c>
      <c r="C46" s="120">
        <v>21</v>
      </c>
      <c r="D46" s="172">
        <v>9.90566037735849</v>
      </c>
      <c r="E46" s="122">
        <v>6</v>
      </c>
      <c r="F46" s="172">
        <v>13.333333333333334</v>
      </c>
      <c r="G46" s="137">
        <v>0</v>
      </c>
      <c r="H46" s="173">
        <v>0</v>
      </c>
      <c r="I46" s="120">
        <v>30</v>
      </c>
      <c r="J46" s="172">
        <v>18.404907975460123</v>
      </c>
      <c r="K46" s="122">
        <v>7</v>
      </c>
      <c r="L46" s="172">
        <v>11.864406779661017</v>
      </c>
      <c r="M46" s="137">
        <v>6</v>
      </c>
      <c r="N46" s="173">
        <v>10.714285714285714</v>
      </c>
    </row>
    <row r="47" spans="1:14" ht="11.25">
      <c r="A47" s="133"/>
      <c r="B47" s="159" t="s">
        <v>99</v>
      </c>
      <c r="C47" s="120">
        <v>16</v>
      </c>
      <c r="D47" s="172">
        <v>7.547169811320755</v>
      </c>
      <c r="E47" s="122">
        <v>2</v>
      </c>
      <c r="F47" s="172">
        <v>4.444444444444445</v>
      </c>
      <c r="G47" s="137">
        <v>2</v>
      </c>
      <c r="H47" s="173">
        <v>5.714285714285714</v>
      </c>
      <c r="I47" s="120">
        <v>23</v>
      </c>
      <c r="J47" s="172">
        <v>14.11042944785276</v>
      </c>
      <c r="K47" s="122">
        <v>3</v>
      </c>
      <c r="L47" s="172">
        <v>5.084745762711865</v>
      </c>
      <c r="M47" s="137">
        <v>6</v>
      </c>
      <c r="N47" s="173">
        <v>10.714285714285714</v>
      </c>
    </row>
    <row r="48" spans="1:14" ht="11.25">
      <c r="A48" s="133"/>
      <c r="B48" s="159" t="s">
        <v>100</v>
      </c>
      <c r="C48" s="120">
        <v>12</v>
      </c>
      <c r="D48" s="172">
        <v>5.660377358490567</v>
      </c>
      <c r="E48" s="122">
        <v>4</v>
      </c>
      <c r="F48" s="172">
        <v>8.88888888888889</v>
      </c>
      <c r="G48" s="137">
        <v>0</v>
      </c>
      <c r="H48" s="173">
        <v>0</v>
      </c>
      <c r="I48" s="120">
        <v>18</v>
      </c>
      <c r="J48" s="172">
        <v>11.042944785276074</v>
      </c>
      <c r="K48" s="122">
        <v>3</v>
      </c>
      <c r="L48" s="172">
        <v>5.084745762711865</v>
      </c>
      <c r="M48" s="137">
        <v>4</v>
      </c>
      <c r="N48" s="173">
        <v>7.142857142857142</v>
      </c>
    </row>
    <row r="49" spans="1:14" ht="11.25">
      <c r="A49" s="133"/>
      <c r="B49" s="120" t="s">
        <v>122</v>
      </c>
      <c r="C49" s="120">
        <v>6</v>
      </c>
      <c r="D49" s="172">
        <v>2.8301886792452833</v>
      </c>
      <c r="E49" s="122">
        <v>1</v>
      </c>
      <c r="F49" s="172">
        <v>2.2222222222222223</v>
      </c>
      <c r="G49" s="137">
        <v>1</v>
      </c>
      <c r="H49" s="173">
        <v>2.857142857142857</v>
      </c>
      <c r="I49" s="120">
        <v>7</v>
      </c>
      <c r="J49" s="172">
        <v>4.294478527607362</v>
      </c>
      <c r="K49" s="122">
        <v>1</v>
      </c>
      <c r="L49" s="172">
        <v>1.694915254237288</v>
      </c>
      <c r="M49" s="137">
        <v>2</v>
      </c>
      <c r="N49" s="173">
        <v>3.571428571428571</v>
      </c>
    </row>
    <row r="50" spans="1:14" ht="11.25">
      <c r="A50" s="178"/>
      <c r="B50" s="121" t="s">
        <v>111</v>
      </c>
      <c r="C50" s="121">
        <v>3</v>
      </c>
      <c r="D50" s="174">
        <v>1.4150943396226416</v>
      </c>
      <c r="E50" s="123">
        <v>0</v>
      </c>
      <c r="F50" s="174">
        <v>0</v>
      </c>
      <c r="G50" s="140">
        <v>0</v>
      </c>
      <c r="H50" s="175">
        <v>0</v>
      </c>
      <c r="I50" s="121">
        <v>14</v>
      </c>
      <c r="J50" s="174">
        <v>8.588957055214724</v>
      </c>
      <c r="K50" s="140">
        <v>3</v>
      </c>
      <c r="L50" s="174">
        <v>5.084745762711865</v>
      </c>
      <c r="M50" s="140">
        <v>3</v>
      </c>
      <c r="N50" s="175">
        <v>5.357142857142857</v>
      </c>
    </row>
    <row r="51" spans="2:4" ht="11.25">
      <c r="B51" s="145"/>
      <c r="C51" s="85"/>
      <c r="D51" s="85"/>
    </row>
    <row r="52" ht="11.25"/>
    <row r="53" ht="11.25"/>
    <row r="54" ht="11.25"/>
    <row r="55" ht="11.25"/>
    <row r="56" ht="11.25"/>
  </sheetData>
  <sheetProtection/>
  <mergeCells count="11">
    <mergeCell ref="M3:N3"/>
    <mergeCell ref="A2:A4"/>
    <mergeCell ref="B2:B4"/>
    <mergeCell ref="C2:H2"/>
    <mergeCell ref="C3:D3"/>
    <mergeCell ref="I3:J3"/>
    <mergeCell ref="A1:N1"/>
    <mergeCell ref="K3:L3"/>
    <mergeCell ref="I2:N2"/>
    <mergeCell ref="E3:F3"/>
    <mergeCell ref="G3:H3"/>
  </mergeCells>
  <printOptions horizontalCentered="1"/>
  <pageMargins left="0.25" right="0.17" top="0.5" bottom="0.43" header="0.46" footer="0.5"/>
  <pageSetup horizontalDpi="600" verticalDpi="600" orientation="portrait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indexed="21"/>
  </sheetPr>
  <dimension ref="A1:G26"/>
  <sheetViews>
    <sheetView zoomScale="75" zoomScaleNormal="75" zoomScalePageLayoutView="0" workbookViewId="0" topLeftCell="A1">
      <selection activeCell="I31" sqref="I31"/>
    </sheetView>
  </sheetViews>
  <sheetFormatPr defaultColWidth="10.7109375" defaultRowHeight="12"/>
  <cols>
    <col min="1" max="1" width="19.421875" style="48" customWidth="1"/>
    <col min="2" max="2" width="21.00390625" style="48" customWidth="1"/>
    <col min="3" max="6" width="7.7109375" style="48" customWidth="1"/>
    <col min="7" max="7" width="19.421875" style="48" customWidth="1"/>
    <col min="8" max="16384" width="10.7109375" style="48" customWidth="1"/>
  </cols>
  <sheetData>
    <row r="1" spans="1:7" ht="10.5" customHeight="1">
      <c r="A1" s="374" t="e">
        <f>Index!A18&amp;" "&amp;Index!#REF!&amp;"-"&amp;Index!#REF!</f>
        <v>#REF!</v>
      </c>
      <c r="B1" s="374"/>
      <c r="C1" s="374"/>
      <c r="D1" s="374"/>
      <c r="E1" s="374"/>
      <c r="F1" s="374"/>
      <c r="G1" s="374"/>
    </row>
    <row r="2" spans="1:7" ht="10.5" customHeight="1">
      <c r="A2" s="374" t="s">
        <v>73</v>
      </c>
      <c r="B2" s="374"/>
      <c r="C2" s="374"/>
      <c r="D2" s="374"/>
      <c r="E2" s="374"/>
      <c r="F2" s="374"/>
      <c r="G2" s="374"/>
    </row>
    <row r="3" spans="1:7" ht="10.5" customHeight="1">
      <c r="A3" s="374" t="s">
        <v>54</v>
      </c>
      <c r="B3" s="374"/>
      <c r="C3" s="374"/>
      <c r="D3" s="374"/>
      <c r="E3" s="374"/>
      <c r="F3" s="374"/>
      <c r="G3" s="374"/>
    </row>
    <row r="4" spans="2:6" ht="9.75" customHeight="1">
      <c r="B4" s="47"/>
      <c r="C4" s="47"/>
      <c r="D4" s="47"/>
      <c r="E4" s="47"/>
      <c r="F4" s="47"/>
    </row>
    <row r="5" spans="1:7" ht="10.5" customHeight="1">
      <c r="A5" s="374" t="str">
        <f>"DELAWARE, "&amp;'[1]YEAR'!$A$1</f>
        <v>DELAWARE, 2021</v>
      </c>
      <c r="B5" s="374"/>
      <c r="C5" s="374"/>
      <c r="D5" s="374"/>
      <c r="E5" s="374"/>
      <c r="F5" s="374"/>
      <c r="G5" s="374"/>
    </row>
    <row r="6" ht="9.75" customHeight="1"/>
    <row r="7" spans="2:6" ht="12" customHeight="1">
      <c r="B7" s="49" t="s">
        <v>26</v>
      </c>
      <c r="C7" s="37" t="s">
        <v>15</v>
      </c>
      <c r="D7" s="38"/>
      <c r="E7" s="37" t="s">
        <v>16</v>
      </c>
      <c r="F7" s="39"/>
    </row>
    <row r="8" spans="2:6" ht="12" customHeight="1">
      <c r="B8" s="50" t="s">
        <v>27</v>
      </c>
      <c r="C8" s="40" t="s">
        <v>25</v>
      </c>
      <c r="D8" s="41" t="s">
        <v>28</v>
      </c>
      <c r="E8" s="40" t="s">
        <v>25</v>
      </c>
      <c r="F8" s="42" t="s">
        <v>28</v>
      </c>
    </row>
    <row r="9" spans="2:6" ht="9.75" customHeight="1">
      <c r="B9" s="51"/>
      <c r="C9" s="51"/>
      <c r="D9" s="52"/>
      <c r="E9" s="51"/>
      <c r="F9" s="53"/>
    </row>
    <row r="10" spans="2:6" ht="9.75" customHeight="1">
      <c r="B10" s="54" t="s">
        <v>12</v>
      </c>
      <c r="C10" s="51"/>
      <c r="D10" s="52"/>
      <c r="E10" s="51"/>
      <c r="F10" s="53"/>
    </row>
    <row r="11" spans="2:6" ht="9.75" customHeight="1">
      <c r="B11" s="51" t="s">
        <v>29</v>
      </c>
      <c r="C11" s="55">
        <f>'[1]DURRCNUM'!D28</f>
        <v>0</v>
      </c>
      <c r="D11" s="55">
        <f>'[1]DURRCNUM'!E28</f>
        <v>0</v>
      </c>
      <c r="E11" s="79">
        <f>'[1]DURRCNUM'!D32</f>
        <v>9.75</v>
      </c>
      <c r="F11" s="90">
        <f>'[1]DURRCNUM'!E32</f>
        <v>12.24</v>
      </c>
    </row>
    <row r="12" spans="2:6" ht="9.75" customHeight="1">
      <c r="B12" s="51" t="s">
        <v>30</v>
      </c>
      <c r="C12" s="55">
        <f>'[1]DURRCNUM'!E3</f>
        <v>9.66</v>
      </c>
      <c r="D12" s="55">
        <f>'[1]DURRCNUM'!F3</f>
        <v>12.47</v>
      </c>
      <c r="E12" s="79">
        <f>'[1]DURRCNUM'!L3</f>
        <v>9.46</v>
      </c>
      <c r="F12" s="55">
        <f>'[1]DURRCNUM'!M3</f>
        <v>12.25</v>
      </c>
    </row>
    <row r="13" spans="2:6" ht="9.75" customHeight="1">
      <c r="B13" s="51" t="s">
        <v>31</v>
      </c>
      <c r="C13" s="55">
        <f>'[1]DURRCNUM'!E4</f>
        <v>8.67</v>
      </c>
      <c r="D13" s="55">
        <f>'[1]DURRCNUM'!F4</f>
        <v>11.11</v>
      </c>
      <c r="E13" s="79">
        <f>'[1]DURRCNUM'!L4</f>
        <v>9.35</v>
      </c>
      <c r="F13" s="55">
        <f>'[1]DURRCNUM'!M4</f>
        <v>11.86</v>
      </c>
    </row>
    <row r="14" spans="2:6" ht="9.75" customHeight="1">
      <c r="B14" s="51" t="s">
        <v>32</v>
      </c>
      <c r="C14" s="55">
        <f>'[1]DURRCNUM'!E5</f>
        <v>7.97</v>
      </c>
      <c r="D14" s="55">
        <f>'[1]DURRCNUM'!F5</f>
        <v>9.82</v>
      </c>
      <c r="E14" s="79">
        <f>'[1]DURRCNUM'!L5</f>
        <v>7.47</v>
      </c>
      <c r="F14" s="55">
        <f>'[1]DURRCNUM'!M5</f>
        <v>8.99</v>
      </c>
    </row>
    <row r="15" spans="2:6" ht="9.75" customHeight="1">
      <c r="B15" s="51"/>
      <c r="C15" s="51"/>
      <c r="D15" s="51"/>
      <c r="E15" s="80"/>
      <c r="F15" s="53"/>
    </row>
    <row r="16" spans="2:6" ht="9.75" customHeight="1">
      <c r="B16" s="54" t="s">
        <v>13</v>
      </c>
      <c r="C16" s="51"/>
      <c r="D16" s="51"/>
      <c r="E16" s="80"/>
      <c r="F16" s="53"/>
    </row>
    <row r="17" spans="2:6" ht="9.75" customHeight="1">
      <c r="B17" s="51" t="s">
        <v>29</v>
      </c>
      <c r="C17" s="55" t="str">
        <f>'[1]DURRCNUM'!D29</f>
        <v>DURATION FOR TB 25</v>
      </c>
      <c r="D17" s="55">
        <f>'[1]DURRCNUM'!E29</f>
        <v>0</v>
      </c>
      <c r="E17" s="79">
        <f>'[1]DURRCNUM'!D33</f>
        <v>8.46</v>
      </c>
      <c r="F17" s="55">
        <f>'[1]DURRCNUM'!E33</f>
        <v>10.66</v>
      </c>
    </row>
    <row r="18" spans="2:6" ht="9.75" customHeight="1">
      <c r="B18" s="51" t="s">
        <v>30</v>
      </c>
      <c r="C18" s="55">
        <f>'[1]DURRCNUM'!E7</f>
        <v>10.01</v>
      </c>
      <c r="D18" s="55">
        <f>'[1]DURRCNUM'!F7</f>
        <v>12.69</v>
      </c>
      <c r="E18" s="79">
        <f>'[1]DURRCNUM'!L7</f>
        <v>9.94</v>
      </c>
      <c r="F18" s="55">
        <f>'[1]DURRCNUM'!M7</f>
        <v>12.75</v>
      </c>
    </row>
    <row r="19" spans="2:6" ht="9.75" customHeight="1">
      <c r="B19" s="51" t="s">
        <v>31</v>
      </c>
      <c r="C19" s="55">
        <f>'[1]DURRCNUM'!E8</f>
        <v>9.69</v>
      </c>
      <c r="D19" s="55">
        <f>'[1]DURRCNUM'!F8</f>
        <v>11.75</v>
      </c>
      <c r="E19" s="79">
        <f>'[1]DURRCNUM'!L8</f>
        <v>10.21</v>
      </c>
      <c r="F19" s="55">
        <f>'[1]DURRCNUM'!M8</f>
        <v>12.08</v>
      </c>
    </row>
    <row r="20" spans="2:6" ht="9.75" customHeight="1">
      <c r="B20" s="51" t="s">
        <v>32</v>
      </c>
      <c r="C20" s="55">
        <f>'[1]DURRCNUM'!E9</f>
        <v>8.64</v>
      </c>
      <c r="D20" s="55">
        <f>'[1]DURRCNUM'!F9</f>
        <v>10.24</v>
      </c>
      <c r="E20" s="79">
        <f>'[1]DURRCNUM'!L9</f>
        <v>9.16</v>
      </c>
      <c r="F20" s="55">
        <f>'[1]DURRCNUM'!M9</f>
        <v>9.78</v>
      </c>
    </row>
    <row r="21" spans="2:6" ht="9.75" customHeight="1">
      <c r="B21" s="51"/>
      <c r="C21" s="51"/>
      <c r="D21" s="51"/>
      <c r="E21" s="80"/>
      <c r="F21" s="53"/>
    </row>
    <row r="22" spans="2:6" ht="9.75" customHeight="1">
      <c r="B22" s="54" t="s">
        <v>14</v>
      </c>
      <c r="C22" s="51"/>
      <c r="D22" s="51"/>
      <c r="E22" s="80"/>
      <c r="F22" s="53"/>
    </row>
    <row r="23" spans="2:6" ht="9.75" customHeight="1">
      <c r="B23" s="51" t="s">
        <v>29</v>
      </c>
      <c r="C23" s="55" t="str">
        <f>'[1]DURRCNUM'!D30</f>
        <v>Median</v>
      </c>
      <c r="D23" s="55" t="str">
        <f>'[1]DURRCNUM'!E30</f>
        <v>Mean</v>
      </c>
      <c r="E23" s="79">
        <f>'[1]DURRCNUM'!D34</f>
        <v>7.72</v>
      </c>
      <c r="F23" s="55">
        <f>'[1]DURRCNUM'!E34</f>
        <v>10.51</v>
      </c>
    </row>
    <row r="24" spans="2:6" ht="9.75" customHeight="1">
      <c r="B24" s="51" t="s">
        <v>30</v>
      </c>
      <c r="C24" s="55">
        <f>'[1]DURRCNUM'!E11</f>
        <v>9.45</v>
      </c>
      <c r="D24" s="55">
        <f>'[1]DURRCNUM'!F11</f>
        <v>11.48</v>
      </c>
      <c r="E24" s="79">
        <f>'[1]DURRCNUM'!L11</f>
        <v>8.73</v>
      </c>
      <c r="F24" s="55">
        <f>'[1]DURRCNUM'!M11</f>
        <v>10.7</v>
      </c>
    </row>
    <row r="25" spans="2:6" ht="9.75" customHeight="1">
      <c r="B25" s="51" t="s">
        <v>31</v>
      </c>
      <c r="C25" s="55">
        <f>'[1]DURRCNUM'!E12</f>
        <v>6.67</v>
      </c>
      <c r="D25" s="55">
        <f>'[1]DURRCNUM'!F12</f>
        <v>8.83</v>
      </c>
      <c r="E25" s="79">
        <f>'[1]DURRCNUM'!L12</f>
        <v>7.52</v>
      </c>
      <c r="F25" s="55">
        <f>'[1]DURRCNUM'!M12</f>
        <v>10.07</v>
      </c>
    </row>
    <row r="26" spans="2:6" ht="9.75" customHeight="1">
      <c r="B26" s="56" t="s">
        <v>32</v>
      </c>
      <c r="C26" s="88">
        <f>'[1]DURRCNUM'!E13</f>
        <v>8.11</v>
      </c>
      <c r="D26" s="89">
        <f>'[1]DURRCNUM'!F13</f>
        <v>10.06</v>
      </c>
      <c r="E26" s="91">
        <f>'[1]DURRCNUM'!L13</f>
        <v>6.57</v>
      </c>
      <c r="F26" s="88">
        <f>'[1]DURRCNUM'!M13</f>
        <v>8.55</v>
      </c>
    </row>
    <row r="28" ht="11.25"/>
    <row r="29" ht="11.25"/>
    <row r="30" ht="11.25"/>
    <row r="31" ht="11.25"/>
    <row r="32" ht="11.25"/>
  </sheetData>
  <sheetProtection/>
  <mergeCells count="4">
    <mergeCell ref="A5:G5"/>
    <mergeCell ref="A3:G3"/>
    <mergeCell ref="A2:G2"/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N26"/>
  <sheetViews>
    <sheetView view="pageBreakPreview" zoomScaleSheetLayoutView="100" zoomScalePageLayoutView="0" workbookViewId="0" topLeftCell="A1">
      <selection activeCell="Q27" sqref="Q27"/>
    </sheetView>
  </sheetViews>
  <sheetFormatPr defaultColWidth="10.7109375" defaultRowHeight="12"/>
  <cols>
    <col min="1" max="1" width="9.7109375" style="19" customWidth="1"/>
    <col min="2" max="2" width="7.7109375" style="19" customWidth="1"/>
    <col min="3" max="4" width="7.00390625" style="19" customWidth="1"/>
    <col min="5" max="5" width="7.7109375" style="19" customWidth="1"/>
    <col min="6" max="6" width="7.421875" style="19" customWidth="1"/>
    <col min="7" max="7" width="7.140625" style="19" customWidth="1"/>
    <col min="8" max="8" width="8.140625" style="19" customWidth="1"/>
    <col min="9" max="9" width="7.7109375" style="19" customWidth="1"/>
    <col min="10" max="10" width="7.28125" style="19" customWidth="1"/>
    <col min="11" max="11" width="7.00390625" style="87" customWidth="1"/>
    <col min="12" max="16384" width="10.7109375" style="19" customWidth="1"/>
  </cols>
  <sheetData>
    <row r="1" spans="1:11" ht="38.25" customHeight="1">
      <c r="A1" s="359" t="s">
        <v>178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2" customHeight="1">
      <c r="A2" s="380" t="s">
        <v>140</v>
      </c>
      <c r="B2" s="377" t="s">
        <v>18</v>
      </c>
      <c r="C2" s="378"/>
      <c r="D2" s="378"/>
      <c r="E2" s="378"/>
      <c r="F2" s="378"/>
      <c r="G2" s="378"/>
      <c r="H2" s="378"/>
      <c r="I2" s="378"/>
      <c r="J2" s="378"/>
      <c r="K2" s="379"/>
    </row>
    <row r="3" spans="1:13" ht="37.5" customHeight="1">
      <c r="A3" s="381"/>
      <c r="B3" s="377" t="s">
        <v>12</v>
      </c>
      <c r="C3" s="383"/>
      <c r="D3" s="384" t="s">
        <v>141</v>
      </c>
      <c r="E3" s="385"/>
      <c r="F3" s="384" t="s">
        <v>142</v>
      </c>
      <c r="G3" s="385"/>
      <c r="H3" s="375" t="s">
        <v>145</v>
      </c>
      <c r="I3" s="376"/>
      <c r="J3" s="375" t="s">
        <v>139</v>
      </c>
      <c r="K3" s="376"/>
      <c r="L3" s="87"/>
      <c r="M3" s="87"/>
    </row>
    <row r="4" spans="1:13" ht="12" customHeight="1">
      <c r="A4" s="382"/>
      <c r="B4" s="20" t="s">
        <v>8</v>
      </c>
      <c r="C4" s="20" t="s">
        <v>9</v>
      </c>
      <c r="D4" s="21" t="s">
        <v>8</v>
      </c>
      <c r="E4" s="20" t="s">
        <v>9</v>
      </c>
      <c r="F4" s="21" t="s">
        <v>8</v>
      </c>
      <c r="G4" s="22" t="s">
        <v>9</v>
      </c>
      <c r="H4" s="21" t="s">
        <v>8</v>
      </c>
      <c r="I4" s="285" t="s">
        <v>9</v>
      </c>
      <c r="J4" s="21" t="s">
        <v>8</v>
      </c>
      <c r="K4" s="285" t="s">
        <v>9</v>
      </c>
      <c r="L4" s="87"/>
      <c r="M4" s="87"/>
    </row>
    <row r="5" spans="1:13" ht="9.75" customHeight="1">
      <c r="A5" s="23"/>
      <c r="B5" s="24" t="s">
        <v>167</v>
      </c>
      <c r="C5" s="24" t="s">
        <v>167</v>
      </c>
      <c r="D5" s="240" t="s">
        <v>167</v>
      </c>
      <c r="E5" s="24" t="s">
        <v>167</v>
      </c>
      <c r="F5" s="25" t="s">
        <v>167</v>
      </c>
      <c r="G5" s="26" t="s">
        <v>167</v>
      </c>
      <c r="H5" s="25" t="s">
        <v>167</v>
      </c>
      <c r="I5" s="26" t="s">
        <v>167</v>
      </c>
      <c r="J5" s="25"/>
      <c r="K5" s="26"/>
      <c r="L5" s="87"/>
      <c r="M5" s="87"/>
    </row>
    <row r="6" spans="1:13" ht="9.75" customHeight="1">
      <c r="A6" s="27" t="s">
        <v>15</v>
      </c>
      <c r="B6" s="237">
        <v>2564</v>
      </c>
      <c r="C6" s="28">
        <v>100</v>
      </c>
      <c r="D6" s="241">
        <v>1089</v>
      </c>
      <c r="E6" s="28">
        <v>100</v>
      </c>
      <c r="F6" s="241">
        <v>571</v>
      </c>
      <c r="G6" s="29">
        <v>100</v>
      </c>
      <c r="H6" s="241">
        <v>650</v>
      </c>
      <c r="I6" s="29">
        <v>100</v>
      </c>
      <c r="J6" s="241">
        <v>254</v>
      </c>
      <c r="K6" s="29">
        <v>100</v>
      </c>
      <c r="L6" s="87"/>
      <c r="M6" s="87"/>
    </row>
    <row r="7" spans="1:13" ht="9.75" customHeight="1">
      <c r="A7" s="23"/>
      <c r="B7" s="238"/>
      <c r="C7" s="30"/>
      <c r="D7" s="242"/>
      <c r="E7" s="30"/>
      <c r="F7" s="242"/>
      <c r="G7" s="31"/>
      <c r="H7" s="242"/>
      <c r="I7" s="29"/>
      <c r="J7" s="242"/>
      <c r="K7" s="29"/>
      <c r="L7" s="87"/>
      <c r="M7" s="87"/>
    </row>
    <row r="8" spans="1:13" ht="9.75" customHeight="1">
      <c r="A8" s="23" t="s">
        <v>19</v>
      </c>
      <c r="B8" s="237">
        <v>1307</v>
      </c>
      <c r="C8" s="28">
        <v>50.97503900156006</v>
      </c>
      <c r="D8" s="241">
        <v>549</v>
      </c>
      <c r="E8" s="28">
        <v>50.413223140495866</v>
      </c>
      <c r="F8" s="241">
        <v>309</v>
      </c>
      <c r="G8" s="29">
        <v>54.115586690017516</v>
      </c>
      <c r="H8" s="241">
        <v>332</v>
      </c>
      <c r="I8" s="29">
        <v>51.07692307692307</v>
      </c>
      <c r="J8" s="241">
        <v>117</v>
      </c>
      <c r="K8" s="29">
        <v>46.06299212598425</v>
      </c>
      <c r="L8" s="87"/>
      <c r="M8" s="87"/>
    </row>
    <row r="9" spans="1:13" ht="9.75" customHeight="1">
      <c r="A9" s="32" t="s">
        <v>20</v>
      </c>
      <c r="B9" s="237">
        <v>422</v>
      </c>
      <c r="C9" s="28">
        <v>16.458658346333856</v>
      </c>
      <c r="D9" s="241">
        <v>197</v>
      </c>
      <c r="E9" s="28">
        <v>18.089990817263544</v>
      </c>
      <c r="F9" s="241">
        <v>80</v>
      </c>
      <c r="G9" s="29">
        <v>14.010507880910684</v>
      </c>
      <c r="H9" s="241">
        <v>93</v>
      </c>
      <c r="I9" s="29">
        <v>14.307692307692307</v>
      </c>
      <c r="J9" s="241">
        <v>52</v>
      </c>
      <c r="K9" s="29">
        <v>20.47244094488189</v>
      </c>
      <c r="L9" s="87"/>
      <c r="M9" s="87"/>
    </row>
    <row r="10" spans="1:14" ht="9.75" customHeight="1">
      <c r="A10" s="33" t="s">
        <v>21</v>
      </c>
      <c r="B10" s="237">
        <v>404</v>
      </c>
      <c r="C10" s="28">
        <v>15.756630265210608</v>
      </c>
      <c r="D10" s="241">
        <v>196</v>
      </c>
      <c r="E10" s="28">
        <v>17.99816345270891</v>
      </c>
      <c r="F10" s="241">
        <v>76</v>
      </c>
      <c r="G10" s="29">
        <v>13.309982486865149</v>
      </c>
      <c r="H10" s="241">
        <v>97</v>
      </c>
      <c r="I10" s="29">
        <v>14.923076923076922</v>
      </c>
      <c r="J10" s="241">
        <v>35</v>
      </c>
      <c r="K10" s="29">
        <v>13.779527559055119</v>
      </c>
      <c r="L10" s="48"/>
      <c r="M10" s="48"/>
      <c r="N10" s="48"/>
    </row>
    <row r="11" spans="1:14" ht="9.75" customHeight="1">
      <c r="A11" s="33" t="s">
        <v>22</v>
      </c>
      <c r="B11" s="237">
        <v>140</v>
      </c>
      <c r="C11" s="28">
        <v>5.46021840873635</v>
      </c>
      <c r="D11" s="241">
        <v>59</v>
      </c>
      <c r="E11" s="28">
        <v>5.417814508723599</v>
      </c>
      <c r="F11" s="241">
        <v>32</v>
      </c>
      <c r="G11" s="29">
        <v>5.604203152364273</v>
      </c>
      <c r="H11" s="241">
        <v>29</v>
      </c>
      <c r="I11" s="29">
        <v>4.461538461538462</v>
      </c>
      <c r="J11" s="241">
        <v>20</v>
      </c>
      <c r="K11" s="29">
        <v>7.874015748031496</v>
      </c>
      <c r="L11" s="48"/>
      <c r="M11" s="48"/>
      <c r="N11" s="48"/>
    </row>
    <row r="12" spans="1:14" ht="9.75" customHeight="1">
      <c r="A12" s="33" t="s">
        <v>23</v>
      </c>
      <c r="B12" s="237">
        <v>33</v>
      </c>
      <c r="C12" s="28">
        <v>1.2870514820592824</v>
      </c>
      <c r="D12" s="241">
        <v>9</v>
      </c>
      <c r="E12" s="28">
        <v>0.8264462809917356</v>
      </c>
      <c r="F12" s="241">
        <v>14</v>
      </c>
      <c r="G12" s="29">
        <v>2.4518388791593697</v>
      </c>
      <c r="H12" s="241">
        <v>6</v>
      </c>
      <c r="I12" s="29">
        <v>0.9230769230769231</v>
      </c>
      <c r="J12" s="241">
        <v>4</v>
      </c>
      <c r="K12" s="29">
        <v>1.574803149606299</v>
      </c>
      <c r="L12" s="48"/>
      <c r="M12" s="48"/>
      <c r="N12" s="48"/>
    </row>
    <row r="13" spans="1:14" ht="9.75" customHeight="1">
      <c r="A13" s="33" t="s">
        <v>24</v>
      </c>
      <c r="B13" s="237">
        <v>15</v>
      </c>
      <c r="C13" s="28">
        <v>0.5850234009360374</v>
      </c>
      <c r="D13" s="241">
        <v>5</v>
      </c>
      <c r="E13" s="28">
        <v>0.4591368227731864</v>
      </c>
      <c r="F13" s="241">
        <v>6</v>
      </c>
      <c r="G13" s="29">
        <v>1.0507880910683012</v>
      </c>
      <c r="H13" s="241">
        <v>2</v>
      </c>
      <c r="I13" s="29">
        <v>0.3076923076923077</v>
      </c>
      <c r="J13" s="241">
        <v>2</v>
      </c>
      <c r="K13" s="29">
        <v>0.7874015748031495</v>
      </c>
      <c r="L13" s="48"/>
      <c r="M13" s="48"/>
      <c r="N13" s="48"/>
    </row>
    <row r="14" spans="1:14" ht="9.75" customHeight="1">
      <c r="A14" s="23" t="s">
        <v>11</v>
      </c>
      <c r="B14" s="237">
        <v>243</v>
      </c>
      <c r="C14" s="28">
        <v>9.477379095163807</v>
      </c>
      <c r="D14" s="241">
        <v>74</v>
      </c>
      <c r="E14" s="28">
        <v>6.7952249770431585</v>
      </c>
      <c r="F14" s="241">
        <v>54</v>
      </c>
      <c r="G14" s="29">
        <v>9.457092819614711</v>
      </c>
      <c r="H14" s="241">
        <v>91</v>
      </c>
      <c r="I14" s="29">
        <v>14.000000000000002</v>
      </c>
      <c r="J14" s="241">
        <v>24</v>
      </c>
      <c r="K14" s="29">
        <v>9.448818897637794</v>
      </c>
      <c r="L14" s="48"/>
      <c r="M14" s="48"/>
      <c r="N14" s="48"/>
    </row>
    <row r="15" spans="1:14" ht="9.75" customHeight="1">
      <c r="A15" s="23"/>
      <c r="B15" s="237"/>
      <c r="C15" s="28"/>
      <c r="D15" s="241"/>
      <c r="E15" s="28"/>
      <c r="F15" s="241"/>
      <c r="G15" s="29"/>
      <c r="H15" s="241"/>
      <c r="I15" s="29"/>
      <c r="J15" s="241"/>
      <c r="K15" s="29"/>
      <c r="L15" s="48"/>
      <c r="M15" s="48"/>
      <c r="N15" s="48"/>
    </row>
    <row r="16" spans="1:14" ht="9.75" customHeight="1">
      <c r="A16" s="23"/>
      <c r="B16" s="238"/>
      <c r="C16" s="30"/>
      <c r="D16" s="242"/>
      <c r="E16" s="30"/>
      <c r="F16" s="242"/>
      <c r="G16" s="31"/>
      <c r="H16" s="242"/>
      <c r="I16" s="31"/>
      <c r="J16" s="242"/>
      <c r="K16" s="31"/>
      <c r="L16" s="48"/>
      <c r="M16" s="48"/>
      <c r="N16" s="48"/>
    </row>
    <row r="17" spans="1:14" ht="9.75" customHeight="1">
      <c r="A17" s="23"/>
      <c r="B17" s="239" t="s">
        <v>167</v>
      </c>
      <c r="C17" s="92" t="s">
        <v>167</v>
      </c>
      <c r="D17" s="243" t="s">
        <v>167</v>
      </c>
      <c r="E17" s="92" t="s">
        <v>167</v>
      </c>
      <c r="F17" s="243" t="s">
        <v>167</v>
      </c>
      <c r="G17" s="93" t="s">
        <v>167</v>
      </c>
      <c r="H17" s="243" t="s">
        <v>167</v>
      </c>
      <c r="I17" s="93" t="s">
        <v>167</v>
      </c>
      <c r="J17" s="243"/>
      <c r="K17" s="93"/>
      <c r="L17" s="48"/>
      <c r="M17" s="48"/>
      <c r="N17" s="48"/>
    </row>
    <row r="18" spans="1:13" ht="9.75" customHeight="1">
      <c r="A18" s="27" t="s">
        <v>16</v>
      </c>
      <c r="B18" s="237">
        <v>2564</v>
      </c>
      <c r="C18" s="28">
        <v>100</v>
      </c>
      <c r="D18" s="241">
        <v>1118</v>
      </c>
      <c r="E18" s="28">
        <v>100</v>
      </c>
      <c r="F18" s="241">
        <v>520</v>
      </c>
      <c r="G18" s="29">
        <v>100</v>
      </c>
      <c r="H18" s="241">
        <v>687</v>
      </c>
      <c r="I18" s="29">
        <v>100</v>
      </c>
      <c r="J18" s="241">
        <v>239</v>
      </c>
      <c r="K18" s="29">
        <v>100</v>
      </c>
      <c r="L18" s="87"/>
      <c r="M18" s="87"/>
    </row>
    <row r="19" spans="1:13" ht="9.75" customHeight="1">
      <c r="A19" s="23"/>
      <c r="B19" s="238"/>
      <c r="C19" s="30"/>
      <c r="D19" s="242"/>
      <c r="E19" s="30"/>
      <c r="F19" s="242"/>
      <c r="G19" s="31"/>
      <c r="H19" s="242"/>
      <c r="I19" s="29"/>
      <c r="J19" s="242"/>
      <c r="K19" s="29"/>
      <c r="L19" s="87"/>
      <c r="M19" s="87"/>
    </row>
    <row r="20" spans="1:13" ht="9.75" customHeight="1">
      <c r="A20" s="23" t="s">
        <v>19</v>
      </c>
      <c r="B20" s="237">
        <v>1307</v>
      </c>
      <c r="C20" s="28">
        <v>50.97503900156006</v>
      </c>
      <c r="D20" s="241">
        <v>562</v>
      </c>
      <c r="E20" s="28">
        <v>50.268336314847936</v>
      </c>
      <c r="F20" s="241">
        <v>278</v>
      </c>
      <c r="G20" s="29">
        <v>53.46153846153846</v>
      </c>
      <c r="H20" s="241">
        <v>354</v>
      </c>
      <c r="I20" s="29">
        <v>51.52838427947598</v>
      </c>
      <c r="J20" s="241">
        <v>113</v>
      </c>
      <c r="K20" s="29">
        <v>47.28033472803347</v>
      </c>
      <c r="L20" s="87"/>
      <c r="M20" s="87"/>
    </row>
    <row r="21" spans="1:13" ht="9.75" customHeight="1">
      <c r="A21" s="32" t="s">
        <v>20</v>
      </c>
      <c r="B21" s="237">
        <v>422</v>
      </c>
      <c r="C21" s="28">
        <v>16.458658346333856</v>
      </c>
      <c r="D21" s="241">
        <v>202</v>
      </c>
      <c r="E21" s="28">
        <v>18.067978533094813</v>
      </c>
      <c r="F21" s="241">
        <v>71</v>
      </c>
      <c r="G21" s="29">
        <v>13.653846153846153</v>
      </c>
      <c r="H21" s="241">
        <v>104</v>
      </c>
      <c r="I21" s="29">
        <v>15.138282387190685</v>
      </c>
      <c r="J21" s="241">
        <v>45</v>
      </c>
      <c r="K21" s="29">
        <v>18.828451882845187</v>
      </c>
      <c r="L21" s="87"/>
      <c r="M21" s="87"/>
    </row>
    <row r="22" spans="1:13" ht="9.75" customHeight="1">
      <c r="A22" s="33" t="s">
        <v>21</v>
      </c>
      <c r="B22" s="237">
        <v>404</v>
      </c>
      <c r="C22" s="28">
        <v>15.756630265210608</v>
      </c>
      <c r="D22" s="241">
        <v>208</v>
      </c>
      <c r="E22" s="28">
        <v>18.6046511627907</v>
      </c>
      <c r="F22" s="241">
        <v>69</v>
      </c>
      <c r="G22" s="29">
        <v>13.26923076923077</v>
      </c>
      <c r="H22" s="241">
        <v>91</v>
      </c>
      <c r="I22" s="29">
        <v>13.24599708879185</v>
      </c>
      <c r="J22" s="241">
        <v>36</v>
      </c>
      <c r="K22" s="29">
        <v>15.062761506276152</v>
      </c>
      <c r="L22" s="87"/>
      <c r="M22" s="87"/>
    </row>
    <row r="23" spans="1:13" ht="9.75" customHeight="1">
      <c r="A23" s="33" t="s">
        <v>22</v>
      </c>
      <c r="B23" s="237">
        <v>140</v>
      </c>
      <c r="C23" s="28">
        <v>5.46021840873635</v>
      </c>
      <c r="D23" s="241">
        <v>55</v>
      </c>
      <c r="E23" s="28">
        <v>4.919499105545618</v>
      </c>
      <c r="F23" s="241">
        <v>36</v>
      </c>
      <c r="G23" s="29">
        <v>6.923076923076923</v>
      </c>
      <c r="H23" s="241">
        <v>29</v>
      </c>
      <c r="I23" s="29">
        <v>4.2212518195050945</v>
      </c>
      <c r="J23" s="241">
        <v>20</v>
      </c>
      <c r="K23" s="29">
        <v>8.368200836820083</v>
      </c>
      <c r="L23" s="87"/>
      <c r="M23" s="87"/>
    </row>
    <row r="24" spans="1:13" ht="9.75" customHeight="1">
      <c r="A24" s="33" t="s">
        <v>23</v>
      </c>
      <c r="B24" s="237">
        <v>33</v>
      </c>
      <c r="C24" s="28">
        <v>1.2870514820592824</v>
      </c>
      <c r="D24" s="241">
        <v>13</v>
      </c>
      <c r="E24" s="28">
        <v>1.1627906976744187</v>
      </c>
      <c r="F24" s="241">
        <v>11</v>
      </c>
      <c r="G24" s="29">
        <v>2.1153846153846154</v>
      </c>
      <c r="H24" s="241">
        <v>7</v>
      </c>
      <c r="I24" s="29">
        <v>1.0189228529839884</v>
      </c>
      <c r="J24" s="241">
        <v>2</v>
      </c>
      <c r="K24" s="29">
        <v>0.8368200836820083</v>
      </c>
      <c r="L24" s="87"/>
      <c r="M24" s="87"/>
    </row>
    <row r="25" spans="1:13" ht="9.75" customHeight="1">
      <c r="A25" s="33" t="s">
        <v>24</v>
      </c>
      <c r="B25" s="237">
        <v>15</v>
      </c>
      <c r="C25" s="28">
        <v>0.5850234009360374</v>
      </c>
      <c r="D25" s="241">
        <v>5</v>
      </c>
      <c r="E25" s="28">
        <v>0.4472271914132379</v>
      </c>
      <c r="F25" s="241">
        <v>4</v>
      </c>
      <c r="G25" s="29">
        <v>0.7692307692307693</v>
      </c>
      <c r="H25" s="241">
        <v>4</v>
      </c>
      <c r="I25" s="29">
        <v>0.5822416302765648</v>
      </c>
      <c r="J25" s="241">
        <v>2</v>
      </c>
      <c r="K25" s="29">
        <v>0.8368200836820083</v>
      </c>
      <c r="L25" s="87"/>
      <c r="M25" s="87"/>
    </row>
    <row r="26" spans="1:13" ht="9.75" customHeight="1">
      <c r="A26" s="34" t="s">
        <v>11</v>
      </c>
      <c r="B26" s="286">
        <v>243</v>
      </c>
      <c r="C26" s="35">
        <v>9.477379095163807</v>
      </c>
      <c r="D26" s="244">
        <v>73</v>
      </c>
      <c r="E26" s="35">
        <v>6.529516994633274</v>
      </c>
      <c r="F26" s="244">
        <v>51</v>
      </c>
      <c r="G26" s="36">
        <v>9.807692307692308</v>
      </c>
      <c r="H26" s="245">
        <v>98</v>
      </c>
      <c r="I26" s="36">
        <v>14.264919941775837</v>
      </c>
      <c r="J26" s="245">
        <v>21</v>
      </c>
      <c r="K26" s="36">
        <v>8.786610878661087</v>
      </c>
      <c r="L26" s="87"/>
      <c r="M26" s="87"/>
    </row>
    <row r="29" ht="11.25"/>
    <row r="30" ht="11.25"/>
    <row r="31" ht="11.25"/>
    <row r="32" ht="11.25"/>
  </sheetData>
  <sheetProtection/>
  <mergeCells count="8">
    <mergeCell ref="A1:K1"/>
    <mergeCell ref="J3:K3"/>
    <mergeCell ref="B2:K2"/>
    <mergeCell ref="A2:A4"/>
    <mergeCell ref="B3:C3"/>
    <mergeCell ref="D3:E3"/>
    <mergeCell ref="F3:G3"/>
    <mergeCell ref="H3:I3"/>
  </mergeCells>
  <printOptions horizontalCentered="1"/>
  <pageMargins left="0.75" right="0.75" top="1" bottom="1" header="0.5" footer="0.5"/>
  <pageSetup horizontalDpi="600" verticalDpi="600" orientation="portrait" r:id="rId2"/>
  <ignoredErrors>
    <ignoredError sqref="A9 A10:A12 A21: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40"/>
  <sheetViews>
    <sheetView zoomScale="75" zoomScaleNormal="75" zoomScalePageLayoutView="0" workbookViewId="0" topLeftCell="A1">
      <selection activeCell="O34" sqref="O34"/>
    </sheetView>
  </sheetViews>
  <sheetFormatPr defaultColWidth="10.7109375" defaultRowHeight="12"/>
  <cols>
    <col min="1" max="1" width="2.28125" style="60" customWidth="1"/>
    <col min="2" max="4" width="10.7109375" style="60" customWidth="1"/>
    <col min="5" max="5" width="12.7109375" style="60" customWidth="1"/>
    <col min="6" max="6" width="10.7109375" style="61" customWidth="1"/>
    <col min="7" max="7" width="2.28125" style="60" customWidth="1"/>
    <col min="8" max="8" width="10.421875" style="60" bestFit="1" customWidth="1"/>
    <col min="9" max="9" width="0.71875" style="60" customWidth="1"/>
    <col min="10" max="10" width="11.7109375" style="60" customWidth="1"/>
    <col min="11" max="11" width="2.28125" style="60" customWidth="1"/>
    <col min="12" max="12" width="18.140625" style="61" bestFit="1" customWidth="1"/>
    <col min="13" max="16384" width="10.7109375" style="60" customWidth="1"/>
  </cols>
  <sheetData>
    <row r="1" spans="1:13" ht="20.25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20.25">
      <c r="A2" s="57"/>
      <c r="B2" s="58"/>
      <c r="C2" s="58"/>
      <c r="D2" s="58"/>
      <c r="E2" s="58"/>
      <c r="G2" s="58"/>
      <c r="H2" s="58"/>
      <c r="I2" s="58"/>
      <c r="J2" s="58"/>
      <c r="K2" s="58"/>
      <c r="L2" s="58"/>
      <c r="M2" s="59"/>
    </row>
    <row r="4" ht="12.75">
      <c r="L4" s="62" t="s">
        <v>56</v>
      </c>
    </row>
    <row r="5" spans="9:12" ht="12.75" customHeight="1">
      <c r="I5" s="63"/>
      <c r="L5" s="62" t="s">
        <v>57</v>
      </c>
    </row>
    <row r="6" spans="1:12" ht="18">
      <c r="A6" s="64" t="s">
        <v>58</v>
      </c>
      <c r="B6" s="65"/>
      <c r="F6" s="66" t="s">
        <v>59</v>
      </c>
      <c r="H6" s="66" t="s">
        <v>2</v>
      </c>
      <c r="I6" s="67"/>
      <c r="J6" s="66" t="s">
        <v>6</v>
      </c>
      <c r="L6" s="66" t="s">
        <v>71</v>
      </c>
    </row>
    <row r="7" spans="2:10" ht="12.75">
      <c r="B7" s="65"/>
      <c r="H7" s="68"/>
      <c r="I7" s="68"/>
      <c r="J7" s="68"/>
    </row>
    <row r="8" spans="1:10" ht="15.75">
      <c r="A8" s="69" t="s">
        <v>55</v>
      </c>
      <c r="B8" s="65"/>
      <c r="F8" s="68"/>
      <c r="H8" s="68"/>
      <c r="I8" s="68"/>
      <c r="J8" s="68"/>
    </row>
    <row r="9" spans="1:12" ht="12.75">
      <c r="A9" s="70"/>
      <c r="B9" s="71" t="s">
        <v>67</v>
      </c>
      <c r="F9" s="68" t="s">
        <v>127</v>
      </c>
      <c r="H9" s="81">
        <v>6.2</v>
      </c>
      <c r="I9" s="81"/>
      <c r="J9" s="97" t="s">
        <v>75</v>
      </c>
      <c r="L9" s="62" t="s">
        <v>66</v>
      </c>
    </row>
    <row r="10" spans="1:10" ht="12.75">
      <c r="A10" s="70"/>
      <c r="B10" s="72" t="s">
        <v>65</v>
      </c>
      <c r="F10" s="68"/>
      <c r="H10" s="81"/>
      <c r="I10" s="81"/>
      <c r="J10" s="81"/>
    </row>
    <row r="11" spans="2:10" ht="12.75">
      <c r="B11" s="65"/>
      <c r="F11" s="68"/>
      <c r="H11" s="81"/>
      <c r="I11" s="81"/>
      <c r="J11" s="81"/>
    </row>
    <row r="12" spans="1:10" ht="15.75">
      <c r="A12" s="69" t="s">
        <v>17</v>
      </c>
      <c r="B12" s="65"/>
      <c r="F12" s="68"/>
      <c r="H12" s="81"/>
      <c r="I12" s="81"/>
      <c r="J12" s="81"/>
    </row>
    <row r="13" spans="1:12" ht="12.75">
      <c r="A13" s="70"/>
      <c r="B13" s="71" t="s">
        <v>68</v>
      </c>
      <c r="F13" s="68" t="s">
        <v>127</v>
      </c>
      <c r="H13" s="81">
        <v>3.8</v>
      </c>
      <c r="I13" s="98"/>
      <c r="J13" s="98" t="s">
        <v>74</v>
      </c>
      <c r="K13" s="99"/>
      <c r="L13" s="100" t="s">
        <v>80</v>
      </c>
    </row>
    <row r="14" spans="1:10" ht="12.75">
      <c r="A14" s="70"/>
      <c r="B14" s="72" t="s">
        <v>72</v>
      </c>
      <c r="F14" s="68"/>
      <c r="H14" s="68"/>
      <c r="I14" s="68"/>
      <c r="J14" s="68"/>
    </row>
    <row r="15" spans="2:12" ht="12.75">
      <c r="B15" s="65"/>
      <c r="F15" s="68"/>
      <c r="H15" s="68"/>
      <c r="I15" s="68"/>
      <c r="J15" s="68"/>
      <c r="K15" s="77"/>
      <c r="L15" s="78"/>
    </row>
    <row r="16" spans="2:10" ht="12.75">
      <c r="B16" s="96" t="s">
        <v>126</v>
      </c>
      <c r="C16" s="94"/>
      <c r="D16" s="94"/>
      <c r="E16" s="71"/>
      <c r="F16" s="95"/>
      <c r="H16" s="68"/>
      <c r="I16" s="68"/>
      <c r="J16" s="68"/>
    </row>
    <row r="17" spans="8:10" ht="12.75">
      <c r="H17" s="61"/>
      <c r="I17" s="61"/>
      <c r="J17" s="61"/>
    </row>
    <row r="18" ht="12.75">
      <c r="B18" s="65"/>
    </row>
    <row r="19" ht="12.75">
      <c r="B19" s="65"/>
    </row>
    <row r="20" spans="1:2" ht="18">
      <c r="A20" s="64" t="s">
        <v>60</v>
      </c>
      <c r="B20" s="65"/>
    </row>
    <row r="22" spans="1:14" ht="27.75" customHeight="1">
      <c r="A22" s="73" t="s">
        <v>61</v>
      </c>
      <c r="B22" s="314" t="s">
        <v>77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74"/>
      <c r="N22" s="74"/>
    </row>
    <row r="23" ht="12.75">
      <c r="N23" s="61"/>
    </row>
    <row r="24" spans="1:14" ht="13.5" customHeight="1">
      <c r="A24" s="73" t="s">
        <v>61</v>
      </c>
      <c r="B24" s="314" t="s">
        <v>76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74"/>
      <c r="N24" s="74"/>
    </row>
    <row r="25" ht="12.75">
      <c r="N25" s="61"/>
    </row>
    <row r="26" spans="1:14" ht="13.5" customHeight="1">
      <c r="A26" s="73" t="s">
        <v>61</v>
      </c>
      <c r="B26" s="314" t="s">
        <v>79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74"/>
      <c r="N26" s="74"/>
    </row>
    <row r="28" spans="1:14" ht="27.75" customHeight="1">
      <c r="A28" s="73" t="s">
        <v>61</v>
      </c>
      <c r="B28" s="314" t="s">
        <v>78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74"/>
      <c r="N28" s="74"/>
    </row>
    <row r="39" spans="1:12" s="65" customFormat="1" ht="26.25">
      <c r="A39" s="75" t="s">
        <v>70</v>
      </c>
      <c r="B39" s="75"/>
      <c r="C39" s="75"/>
      <c r="D39" s="75"/>
      <c r="E39" s="75"/>
      <c r="F39" s="75"/>
      <c r="G39" s="75"/>
      <c r="H39" s="75"/>
      <c r="I39" s="75"/>
      <c r="J39" s="76"/>
      <c r="K39" s="76"/>
      <c r="L39" s="76"/>
    </row>
    <row r="40" spans="1:12" s="65" customFormat="1" ht="26.25">
      <c r="A40" s="75" t="s">
        <v>69</v>
      </c>
      <c r="B40" s="75"/>
      <c r="C40" s="75"/>
      <c r="D40" s="75"/>
      <c r="E40" s="75"/>
      <c r="F40" s="75"/>
      <c r="G40" s="75"/>
      <c r="H40" s="75"/>
      <c r="I40" s="75"/>
      <c r="J40" s="76"/>
      <c r="K40" s="76"/>
      <c r="L40" s="76"/>
    </row>
  </sheetData>
  <sheetProtection/>
  <mergeCells count="4">
    <mergeCell ref="B22:L22"/>
    <mergeCell ref="B26:L26"/>
    <mergeCell ref="B28:L28"/>
    <mergeCell ref="B24:L24"/>
  </mergeCells>
  <printOptions horizontalCentered="1"/>
  <pageMargins left="0.5" right="0.5" top="0.96" bottom="0.5" header="0.5" footer="0.5"/>
  <pageSetup horizontalDpi="600" verticalDpi="600" orientation="portrait" r:id="rId2"/>
  <rowBreaks count="1" manualBreakCount="1">
    <brk id="32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240"/>
  <sheetViews>
    <sheetView view="pageBreakPreview" zoomScaleSheetLayoutView="100" zoomScalePageLayoutView="0" workbookViewId="0" topLeftCell="A1">
      <selection activeCell="B41" sqref="B41"/>
    </sheetView>
  </sheetViews>
  <sheetFormatPr defaultColWidth="9.140625" defaultRowHeight="12"/>
  <cols>
    <col min="1" max="1" width="10.7109375" style="1" customWidth="1"/>
    <col min="2" max="2" width="13.00390625" style="1" bestFit="1" customWidth="1"/>
    <col min="3" max="7" width="11.7109375" style="1" customWidth="1"/>
    <col min="8" max="16384" width="9.28125" style="1" customWidth="1"/>
  </cols>
  <sheetData>
    <row r="1" spans="1:6" ht="10.5" customHeight="1">
      <c r="A1" s="316" t="s">
        <v>159</v>
      </c>
      <c r="B1" s="317"/>
      <c r="C1" s="317"/>
      <c r="D1" s="317"/>
      <c r="E1" s="317"/>
      <c r="F1" s="317"/>
    </row>
    <row r="2" spans="1:6" ht="15" customHeight="1">
      <c r="A2" s="317"/>
      <c r="B2" s="317"/>
      <c r="C2" s="317"/>
      <c r="D2" s="317"/>
      <c r="E2" s="317"/>
      <c r="F2" s="317"/>
    </row>
    <row r="3" ht="9" customHeight="1"/>
    <row r="4" spans="1:6" ht="11.25">
      <c r="A4" s="118" t="s">
        <v>0</v>
      </c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</row>
    <row r="5" spans="1:6" ht="10.5" customHeight="1">
      <c r="A5" s="136">
        <v>2006</v>
      </c>
      <c r="B5" s="267">
        <v>2193000</v>
      </c>
      <c r="C5" s="267">
        <v>5105</v>
      </c>
      <c r="D5" s="267">
        <v>993</v>
      </c>
      <c r="E5" s="267">
        <v>2754</v>
      </c>
      <c r="F5" s="268">
        <v>1358</v>
      </c>
    </row>
    <row r="6" spans="1:6" ht="10.5" customHeight="1">
      <c r="A6" s="136">
        <v>2007</v>
      </c>
      <c r="B6" s="267">
        <v>2197000</v>
      </c>
      <c r="C6" s="267">
        <v>4970</v>
      </c>
      <c r="D6" s="267">
        <v>944</v>
      </c>
      <c r="E6" s="267">
        <v>2670</v>
      </c>
      <c r="F6" s="268">
        <v>1356</v>
      </c>
    </row>
    <row r="7" spans="1:6" ht="10.5" customHeight="1">
      <c r="A7" s="136">
        <v>2008</v>
      </c>
      <c r="B7" s="267">
        <v>2157000</v>
      </c>
      <c r="C7" s="267">
        <v>4828</v>
      </c>
      <c r="D7" s="267">
        <v>984</v>
      </c>
      <c r="E7" s="267">
        <v>2429</v>
      </c>
      <c r="F7" s="268">
        <v>1415</v>
      </c>
    </row>
    <row r="8" spans="1:6" ht="10.5" customHeight="1">
      <c r="A8" s="136">
        <v>2009</v>
      </c>
      <c r="B8" s="267">
        <v>2080000</v>
      </c>
      <c r="C8" s="267">
        <v>4772</v>
      </c>
      <c r="D8" s="267">
        <v>930</v>
      </c>
      <c r="E8" s="267">
        <v>2491</v>
      </c>
      <c r="F8" s="268">
        <v>1351</v>
      </c>
    </row>
    <row r="9" spans="1:6" ht="10.5" customHeight="1">
      <c r="A9" s="136">
        <v>2010</v>
      </c>
      <c r="B9" s="267">
        <v>2096000</v>
      </c>
      <c r="C9" s="267">
        <v>4677</v>
      </c>
      <c r="D9" s="267">
        <v>908</v>
      </c>
      <c r="E9" s="267">
        <v>2384</v>
      </c>
      <c r="F9" s="268">
        <v>1385</v>
      </c>
    </row>
    <row r="10" spans="1:6" ht="10.5" customHeight="1">
      <c r="A10" s="136">
        <v>2011</v>
      </c>
      <c r="B10" s="267">
        <v>2118000</v>
      </c>
      <c r="C10" s="267">
        <v>4727</v>
      </c>
      <c r="D10" s="267">
        <v>927</v>
      </c>
      <c r="E10" s="267">
        <v>2421</v>
      </c>
      <c r="F10" s="268">
        <v>1379</v>
      </c>
    </row>
    <row r="11" spans="1:6" ht="10.5" customHeight="1">
      <c r="A11" s="136">
        <v>2012</v>
      </c>
      <c r="B11" s="267">
        <v>2131000</v>
      </c>
      <c r="C11" s="267">
        <v>5314</v>
      </c>
      <c r="D11" s="267">
        <v>932</v>
      </c>
      <c r="E11" s="267">
        <v>2701</v>
      </c>
      <c r="F11" s="268">
        <v>1681</v>
      </c>
    </row>
    <row r="12" spans="1:6" ht="10.5" customHeight="1">
      <c r="A12" s="136">
        <v>2013</v>
      </c>
      <c r="B12" s="267">
        <v>2081301</v>
      </c>
      <c r="C12" s="267">
        <v>6086</v>
      </c>
      <c r="D12" s="267">
        <v>972</v>
      </c>
      <c r="E12" s="267">
        <v>3007</v>
      </c>
      <c r="F12" s="268">
        <v>2107</v>
      </c>
    </row>
    <row r="13" spans="1:6" ht="10.5" customHeight="1">
      <c r="A13" s="136">
        <v>2014</v>
      </c>
      <c r="B13" s="267">
        <v>2140272</v>
      </c>
      <c r="C13" s="267">
        <v>5633</v>
      </c>
      <c r="D13" s="267">
        <v>946</v>
      </c>
      <c r="E13" s="267">
        <v>2759</v>
      </c>
      <c r="F13" s="268">
        <v>1928</v>
      </c>
    </row>
    <row r="14" spans="1:6" ht="10.5" customHeight="1">
      <c r="A14" s="136">
        <v>2015</v>
      </c>
      <c r="B14" s="267">
        <v>2221579</v>
      </c>
      <c r="C14" s="267">
        <v>5404</v>
      </c>
      <c r="D14" s="267">
        <v>887</v>
      </c>
      <c r="E14" s="267">
        <v>2688</v>
      </c>
      <c r="F14" s="268">
        <v>1829</v>
      </c>
    </row>
    <row r="15" spans="1:6" s="85" customFormat="1" ht="11.25" customHeight="1">
      <c r="A15" s="136">
        <v>2016</v>
      </c>
      <c r="B15" s="267">
        <v>2251411</v>
      </c>
      <c r="C15" s="267">
        <v>5344</v>
      </c>
      <c r="D15" s="267">
        <v>888</v>
      </c>
      <c r="E15" s="267">
        <v>2777</v>
      </c>
      <c r="F15" s="268">
        <v>1679</v>
      </c>
    </row>
    <row r="16" spans="1:6" s="85" customFormat="1" ht="11.25" customHeight="1">
      <c r="A16" s="136">
        <v>2017</v>
      </c>
      <c r="B16" s="267">
        <v>2236496</v>
      </c>
      <c r="C16" s="267">
        <v>5071</v>
      </c>
      <c r="D16" s="267">
        <v>911</v>
      </c>
      <c r="E16" s="267">
        <v>2559</v>
      </c>
      <c r="F16" s="268">
        <v>1601</v>
      </c>
    </row>
    <row r="17" spans="1:6" s="85" customFormat="1" ht="11.25" customHeight="1">
      <c r="A17" s="9">
        <v>2018</v>
      </c>
      <c r="B17" s="268">
        <v>2131853</v>
      </c>
      <c r="C17" s="267">
        <v>5066</v>
      </c>
      <c r="D17" s="267">
        <v>881</v>
      </c>
      <c r="E17" s="267">
        <v>2621</v>
      </c>
      <c r="F17" s="268">
        <v>1564</v>
      </c>
    </row>
    <row r="18" spans="1:6" s="85" customFormat="1" ht="11.25" customHeight="1">
      <c r="A18" s="9">
        <v>2019</v>
      </c>
      <c r="B18" s="268">
        <v>2015603</v>
      </c>
      <c r="C18" s="267">
        <v>4826</v>
      </c>
      <c r="D18" s="267">
        <v>866</v>
      </c>
      <c r="E18" s="267">
        <v>2478</v>
      </c>
      <c r="F18" s="268">
        <v>1482</v>
      </c>
    </row>
    <row r="19" spans="1:6" ht="9.75" customHeight="1">
      <c r="A19" s="9">
        <v>2020</v>
      </c>
      <c r="B19" s="268">
        <v>1676911</v>
      </c>
      <c r="C19" s="267">
        <v>4368</v>
      </c>
      <c r="D19" s="267">
        <v>901</v>
      </c>
      <c r="E19" s="267">
        <v>2044</v>
      </c>
      <c r="F19" s="268">
        <v>1423</v>
      </c>
    </row>
    <row r="20" spans="1:6" ht="9.75" customHeight="1">
      <c r="A20" s="294">
        <v>2021</v>
      </c>
      <c r="B20" s="289">
        <v>1985072</v>
      </c>
      <c r="C20" s="290">
        <v>4889</v>
      </c>
      <c r="D20" s="290">
        <v>853</v>
      </c>
      <c r="E20" s="290">
        <v>2335</v>
      </c>
      <c r="F20" s="291">
        <v>1701</v>
      </c>
    </row>
    <row r="21" spans="1:6" ht="15.75" customHeight="1">
      <c r="A21" s="10"/>
      <c r="B21" s="12"/>
      <c r="C21" s="12"/>
      <c r="D21" s="12"/>
      <c r="E21" s="12"/>
      <c r="F21" s="12"/>
    </row>
    <row r="22" spans="1:6" ht="11.25" customHeight="1">
      <c r="A22" s="10"/>
      <c r="B22" s="12"/>
      <c r="C22" s="12"/>
      <c r="D22" s="12"/>
      <c r="E22" s="12"/>
      <c r="F22" s="12"/>
    </row>
    <row r="23" spans="1:6" ht="11.25" customHeight="1">
      <c r="A23" s="10"/>
      <c r="B23" s="12"/>
      <c r="C23" s="12"/>
      <c r="D23" s="12"/>
      <c r="E23" s="12"/>
      <c r="F23" s="12"/>
    </row>
    <row r="24" spans="1:6" ht="11.25" customHeight="1">
      <c r="A24" s="10"/>
      <c r="B24" s="12"/>
      <c r="C24" s="12"/>
      <c r="D24" s="12"/>
      <c r="E24" s="12"/>
      <c r="F24" s="12"/>
    </row>
    <row r="25" spans="1:6" ht="11.25" customHeight="1">
      <c r="A25" s="10"/>
      <c r="B25" s="12"/>
      <c r="C25" s="12"/>
      <c r="D25" s="12"/>
      <c r="E25" s="12"/>
      <c r="F25" s="12"/>
    </row>
    <row r="26" spans="1:6" ht="11.25" customHeight="1">
      <c r="A26" s="10"/>
      <c r="B26" s="12"/>
      <c r="C26" s="12"/>
      <c r="D26" s="12"/>
      <c r="E26" s="12"/>
      <c r="F26" s="12"/>
    </row>
    <row r="27" spans="1:6" ht="14.25" customHeight="1">
      <c r="A27" s="316" t="s">
        <v>160</v>
      </c>
      <c r="B27" s="317"/>
      <c r="C27" s="317"/>
      <c r="D27" s="317"/>
      <c r="E27" s="317"/>
      <c r="F27" s="317"/>
    </row>
    <row r="28" spans="1:6" ht="10.5" customHeight="1">
      <c r="A28" s="316"/>
      <c r="B28" s="316"/>
      <c r="C28" s="316"/>
      <c r="D28" s="316"/>
      <c r="E28" s="316"/>
      <c r="F28" s="316"/>
    </row>
    <row r="29" spans="1:6" ht="17.25" customHeight="1">
      <c r="A29" s="5" t="s">
        <v>7</v>
      </c>
      <c r="B29" s="6" t="s">
        <v>1</v>
      </c>
      <c r="C29" s="7" t="s">
        <v>2</v>
      </c>
      <c r="D29" s="13" t="s">
        <v>3</v>
      </c>
      <c r="E29" s="13" t="s">
        <v>4</v>
      </c>
      <c r="F29" s="8" t="s">
        <v>5</v>
      </c>
    </row>
    <row r="30" spans="1:6" ht="11.25" customHeight="1">
      <c r="A30" s="16" t="s">
        <v>149</v>
      </c>
      <c r="B30" s="82">
        <v>7.055516181356566</v>
      </c>
      <c r="C30" s="15">
        <v>5.5261996371389115</v>
      </c>
      <c r="D30" s="15">
        <v>6.063741273576792</v>
      </c>
      <c r="E30" s="15">
        <v>4.771802277628316</v>
      </c>
      <c r="F30" s="15">
        <v>7.192352742732738</v>
      </c>
    </row>
    <row r="31" spans="1:6" ht="11.25" customHeight="1">
      <c r="A31" s="16" t="s">
        <v>150</v>
      </c>
      <c r="B31" s="82">
        <v>6.945824602014983</v>
      </c>
      <c r="C31" s="15">
        <v>5.381630175559578</v>
      </c>
      <c r="D31" s="15">
        <v>5.864585923744138</v>
      </c>
      <c r="E31" s="15">
        <v>4.621444247001002</v>
      </c>
      <c r="F31" s="15">
        <v>7.08093822945695</v>
      </c>
    </row>
    <row r="32" spans="1:6" ht="11.25" customHeight="1">
      <c r="A32" s="16" t="s">
        <v>151</v>
      </c>
      <c r="B32" s="82">
        <v>6.846293866116456</v>
      </c>
      <c r="C32" s="15">
        <v>5.405880044948965</v>
      </c>
      <c r="D32" s="15">
        <v>5.753724371896356</v>
      </c>
      <c r="E32" s="15">
        <v>4.608071059081286</v>
      </c>
      <c r="F32" s="15">
        <v>7.29663328827115</v>
      </c>
    </row>
    <row r="33" spans="1:6" ht="11.25" customHeight="1">
      <c r="A33" s="16" t="s">
        <v>152</v>
      </c>
      <c r="B33" s="82">
        <v>6.7450999636200075</v>
      </c>
      <c r="C33" s="15">
        <v>5.639086968849645</v>
      </c>
      <c r="D33" s="15">
        <v>5.662585578538207</v>
      </c>
      <c r="E33" s="15">
        <v>4.800993573816199</v>
      </c>
      <c r="F33" s="15">
        <v>7.884683879348275</v>
      </c>
    </row>
    <row r="34" spans="1:6" ht="11.25" customHeight="1">
      <c r="A34" s="16" t="s">
        <v>153</v>
      </c>
      <c r="B34" s="82">
        <v>6.733584166367603</v>
      </c>
      <c r="C34" s="15">
        <v>5.780107962980373</v>
      </c>
      <c r="D34" s="15">
        <v>5.607212658776275</v>
      </c>
      <c r="E34" s="15">
        <v>4.877957344335935</v>
      </c>
      <c r="F34" s="15">
        <v>8.334578278201933</v>
      </c>
    </row>
    <row r="35" spans="1:6" ht="11.25" customHeight="1">
      <c r="A35" s="16" t="s">
        <v>154</v>
      </c>
      <c r="B35" s="82">
        <v>6.764417337149267</v>
      </c>
      <c r="C35" s="15">
        <v>5.8872829357004415</v>
      </c>
      <c r="D35" s="15">
        <v>5.515995084803694</v>
      </c>
      <c r="E35" s="15">
        <v>4.96482638467311</v>
      </c>
      <c r="F35" s="15">
        <v>8.630260455148564</v>
      </c>
    </row>
    <row r="36" spans="1:6" ht="11.25" customHeight="1">
      <c r="A36" s="269" t="s">
        <v>155</v>
      </c>
      <c r="B36" s="82">
        <v>6.795628591188404</v>
      </c>
      <c r="C36" s="15">
        <v>5.967185100015487</v>
      </c>
      <c r="D36" s="15">
        <v>5.410590719520826</v>
      </c>
      <c r="E36" s="15">
        <v>5.0697546125232975</v>
      </c>
      <c r="F36" s="15">
        <v>8.761714423582918</v>
      </c>
    </row>
    <row r="37" spans="1:6" ht="11.25" customHeight="1">
      <c r="A37" s="269" t="s">
        <v>156</v>
      </c>
      <c r="B37" s="82">
        <v>6.813767024199297</v>
      </c>
      <c r="C37" s="15">
        <v>5.855772522651833</v>
      </c>
      <c r="D37" s="15">
        <v>5.32581888514092</v>
      </c>
      <c r="E37" s="15">
        <v>4.988830301988839</v>
      </c>
      <c r="F37" s="15">
        <v>8.51343538159165</v>
      </c>
    </row>
    <row r="38" spans="1:6" ht="11.25" customHeight="1">
      <c r="A38" s="269" t="s">
        <v>157</v>
      </c>
      <c r="B38" s="82">
        <v>6.7995871815239735</v>
      </c>
      <c r="C38" s="15">
        <v>5.577856511229333</v>
      </c>
      <c r="D38" s="15">
        <v>5.162989385726673</v>
      </c>
      <c r="E38" s="15">
        <v>4.816999653207649</v>
      </c>
      <c r="F38" s="15">
        <v>7.837580473936241</v>
      </c>
    </row>
    <row r="39" spans="1:6" ht="11.25" customHeight="1">
      <c r="A39" s="16" t="s">
        <v>147</v>
      </c>
      <c r="B39" s="82">
        <v>6.68156661457848</v>
      </c>
      <c r="C39" s="15">
        <v>5.349262460893752</v>
      </c>
      <c r="D39" s="15">
        <v>5.016862452185329</v>
      </c>
      <c r="E39" s="15">
        <v>4.684632456438773</v>
      </c>
      <c r="F39" s="15">
        <v>7.271187196290848</v>
      </c>
    </row>
    <row r="40" spans="1:6" ht="10.5" customHeight="1">
      <c r="A40" s="269" t="s">
        <v>148</v>
      </c>
      <c r="B40" s="82">
        <v>6.304603488133325</v>
      </c>
      <c r="C40" s="15">
        <v>5.07855134811612</v>
      </c>
      <c r="D40" s="15">
        <v>4.979084932193977</v>
      </c>
      <c r="E40" s="15">
        <v>4.425229089560268</v>
      </c>
      <c r="F40" s="15">
        <v>6.764341818803979</v>
      </c>
    </row>
    <row r="41" spans="1:6" ht="10.5" customHeight="1">
      <c r="A41" s="313" t="s">
        <v>158</v>
      </c>
      <c r="B41" s="287">
        <v>6.114019054873263</v>
      </c>
      <c r="C41" s="235">
        <v>4.93464548993369</v>
      </c>
      <c r="D41" s="235">
        <v>4.889157307417402</v>
      </c>
      <c r="E41" s="235">
        <v>4.24263337225733</v>
      </c>
      <c r="F41" s="235">
        <v>6.649860174089249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102" spans="2:6" ht="11.25">
      <c r="B102" s="4"/>
      <c r="C102" s="4"/>
      <c r="D102" s="4"/>
      <c r="E102" s="4"/>
      <c r="F102" s="4"/>
    </row>
    <row r="104" spans="2:6" ht="11.25">
      <c r="B104" s="3"/>
      <c r="C104" s="3"/>
      <c r="D104" s="3"/>
      <c r="E104" s="3"/>
      <c r="F104" s="3"/>
    </row>
    <row r="105" spans="2:6" ht="11.25">
      <c r="B105" s="3"/>
      <c r="C105" s="3"/>
      <c r="D105" s="3"/>
      <c r="E105" s="3"/>
      <c r="F105" s="3"/>
    </row>
    <row r="106" spans="2:6" ht="11.25">
      <c r="B106" s="3"/>
      <c r="C106" s="3"/>
      <c r="D106" s="3"/>
      <c r="E106" s="3"/>
      <c r="F106" s="3"/>
    </row>
    <row r="107" spans="2:6" ht="11.25">
      <c r="B107" s="3"/>
      <c r="C107" s="3"/>
      <c r="D107" s="3"/>
      <c r="E107" s="3"/>
      <c r="F107" s="3"/>
    </row>
    <row r="108" spans="2:6" ht="11.25">
      <c r="B108" s="3"/>
      <c r="C108" s="3"/>
      <c r="D108" s="3"/>
      <c r="E108" s="3"/>
      <c r="F108" s="3"/>
    </row>
    <row r="130" spans="2:6" ht="11.25">
      <c r="B130" s="3"/>
      <c r="C130" s="3"/>
      <c r="D130" s="3"/>
      <c r="E130" s="3"/>
      <c r="F130" s="3"/>
    </row>
    <row r="209" spans="2:6" ht="11.25">
      <c r="B209" s="4"/>
      <c r="C209" s="4"/>
      <c r="D209" s="4"/>
      <c r="E209" s="4"/>
      <c r="F209" s="4"/>
    </row>
    <row r="212" spans="2:6" ht="11.25">
      <c r="B212" s="11"/>
      <c r="C212" s="11"/>
      <c r="D212" s="11"/>
      <c r="E212" s="11"/>
      <c r="F212" s="11"/>
    </row>
    <row r="213" spans="2:6" ht="11.25">
      <c r="B213" s="11"/>
      <c r="C213" s="11"/>
      <c r="D213" s="11"/>
      <c r="E213" s="11"/>
      <c r="F213" s="11"/>
    </row>
    <row r="214" spans="2:6" ht="11.25">
      <c r="B214" s="11"/>
      <c r="C214" s="11"/>
      <c r="D214" s="11"/>
      <c r="E214" s="11"/>
      <c r="F214" s="11"/>
    </row>
    <row r="215" spans="2:6" ht="11.25">
      <c r="B215" s="11"/>
      <c r="C215" s="11"/>
      <c r="D215" s="11"/>
      <c r="E215" s="11"/>
      <c r="F215" s="11"/>
    </row>
    <row r="216" spans="2:6" ht="11.25">
      <c r="B216" s="11"/>
      <c r="C216" s="11"/>
      <c r="D216" s="11"/>
      <c r="E216" s="11"/>
      <c r="F216" s="11"/>
    </row>
    <row r="219" spans="2:6" ht="11.25">
      <c r="B219" s="11"/>
      <c r="C219" s="11"/>
      <c r="D219" s="11"/>
      <c r="E219" s="11"/>
      <c r="F219" s="11"/>
    </row>
    <row r="220" spans="2:6" ht="11.25">
      <c r="B220" s="11"/>
      <c r="C220" s="11"/>
      <c r="D220" s="11"/>
      <c r="E220" s="11"/>
      <c r="F220" s="11"/>
    </row>
    <row r="221" spans="2:6" ht="11.25">
      <c r="B221" s="11"/>
      <c r="C221" s="11"/>
      <c r="D221" s="11"/>
      <c r="E221" s="11"/>
      <c r="F221" s="11"/>
    </row>
    <row r="222" spans="2:6" ht="11.25">
      <c r="B222" s="11"/>
      <c r="C222" s="11"/>
      <c r="D222" s="11"/>
      <c r="E222" s="11"/>
      <c r="F222" s="11"/>
    </row>
    <row r="223" spans="2:6" ht="11.25">
      <c r="B223" s="11"/>
      <c r="C223" s="11"/>
      <c r="D223" s="11"/>
      <c r="E223" s="11"/>
      <c r="F223" s="11"/>
    </row>
    <row r="229" spans="2:6" ht="11.25">
      <c r="B229" s="4"/>
      <c r="C229" s="4"/>
      <c r="D229" s="4"/>
      <c r="E229" s="4"/>
      <c r="F229" s="4"/>
    </row>
    <row r="231" spans="2:6" ht="11.25">
      <c r="B231" s="3"/>
      <c r="C231" s="3"/>
      <c r="D231" s="3"/>
      <c r="E231" s="3"/>
      <c r="F231" s="3"/>
    </row>
    <row r="232" spans="2:6" ht="11.25">
      <c r="B232" s="3"/>
      <c r="C232" s="3"/>
      <c r="D232" s="3"/>
      <c r="E232" s="3"/>
      <c r="F232" s="3"/>
    </row>
    <row r="233" spans="2:6" ht="11.25">
      <c r="B233" s="3"/>
      <c r="C233" s="3"/>
      <c r="D233" s="3"/>
      <c r="E233" s="3"/>
      <c r="F233" s="3"/>
    </row>
    <row r="234" spans="2:6" ht="11.25">
      <c r="B234" s="3"/>
      <c r="C234" s="3"/>
      <c r="D234" s="3"/>
      <c r="E234" s="3"/>
      <c r="F234" s="3"/>
    </row>
    <row r="235" spans="2:6" ht="11.25">
      <c r="B235" s="3"/>
      <c r="C235" s="3"/>
      <c r="D235" s="3"/>
      <c r="E235" s="3"/>
      <c r="F235" s="3"/>
    </row>
    <row r="236" spans="2:6" ht="11.25">
      <c r="B236" s="11"/>
      <c r="C236" s="11"/>
      <c r="D236" s="11"/>
      <c r="E236" s="11"/>
      <c r="F236" s="11"/>
    </row>
    <row r="239" spans="2:6" ht="11.25">
      <c r="B239" s="11"/>
      <c r="C239" s="11"/>
      <c r="D239" s="11"/>
      <c r="E239" s="11"/>
      <c r="F239" s="11"/>
    </row>
    <row r="240" spans="2:6" ht="11.25">
      <c r="B240" s="11"/>
      <c r="C240" s="11"/>
      <c r="D240" s="11"/>
      <c r="E240" s="11"/>
      <c r="F240" s="11"/>
    </row>
  </sheetData>
  <sheetProtection/>
  <mergeCells count="2">
    <mergeCell ref="A1:F2"/>
    <mergeCell ref="A27:F28"/>
  </mergeCells>
  <printOptions horizontalCentered="1"/>
  <pageMargins left="0.75" right="0.75" top="0.83" bottom="0.54" header="0.5" footer="0.5"/>
  <pageSetup fitToHeight="0" fitToWidth="0" horizontalDpi="600" verticalDpi="600" orientation="portrait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P50"/>
  <sheetViews>
    <sheetView view="pageBreakPreview" zoomScaleSheetLayoutView="100" zoomScalePageLayoutView="0" workbookViewId="0" topLeftCell="A1">
      <selection activeCell="B41" sqref="B41"/>
    </sheetView>
  </sheetViews>
  <sheetFormatPr defaultColWidth="9.140625" defaultRowHeight="12"/>
  <cols>
    <col min="1" max="1" width="18.421875" style="0" customWidth="1"/>
    <col min="2" max="2" width="8.28125" style="0" customWidth="1"/>
    <col min="3" max="3" width="7.28125" style="0" customWidth="1"/>
    <col min="4" max="4" width="8.00390625" style="0" customWidth="1"/>
    <col min="5" max="5" width="9.28125" style="0" customWidth="1"/>
    <col min="6" max="6" width="7.7109375" style="0" customWidth="1"/>
    <col min="7" max="7" width="8.7109375" style="0" customWidth="1"/>
    <col min="8" max="8" width="7.7109375" style="0" customWidth="1"/>
    <col min="9" max="9" width="8.28125" style="0" customWidth="1"/>
    <col min="10" max="10" width="7.421875" style="0" customWidth="1"/>
    <col min="11" max="11" width="7.140625" style="0" customWidth="1"/>
    <col min="12" max="12" width="8.140625" style="0" customWidth="1"/>
    <col min="13" max="13" width="9.7109375" style="0" customWidth="1"/>
  </cols>
  <sheetData>
    <row r="1" spans="1:13" ht="21.75" customHeight="1">
      <c r="A1" s="323" t="s">
        <v>162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3" ht="11.25">
      <c r="A2" s="320" t="s">
        <v>81</v>
      </c>
      <c r="B2" s="326" t="s">
        <v>82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5"/>
    </row>
    <row r="3" spans="1:13" ht="34.5" customHeight="1">
      <c r="A3" s="321"/>
      <c r="B3" s="318" t="s">
        <v>141</v>
      </c>
      <c r="C3" s="319"/>
      <c r="D3" s="318" t="s">
        <v>142</v>
      </c>
      <c r="E3" s="319"/>
      <c r="F3" s="318" t="s">
        <v>143</v>
      </c>
      <c r="G3" s="319"/>
      <c r="H3" s="318" t="s">
        <v>144</v>
      </c>
      <c r="I3" s="319"/>
      <c r="J3" s="318" t="s">
        <v>145</v>
      </c>
      <c r="K3" s="319"/>
      <c r="L3" s="324" t="s">
        <v>138</v>
      </c>
      <c r="M3" s="325"/>
    </row>
    <row r="4" spans="1:13" ht="12" customHeight="1">
      <c r="A4" s="322"/>
      <c r="B4" s="118" t="s">
        <v>8</v>
      </c>
      <c r="C4" s="119" t="s">
        <v>9</v>
      </c>
      <c r="D4" s="118" t="s">
        <v>8</v>
      </c>
      <c r="E4" s="119" t="s">
        <v>9</v>
      </c>
      <c r="F4" s="118" t="s">
        <v>8</v>
      </c>
      <c r="G4" s="119" t="s">
        <v>9</v>
      </c>
      <c r="H4" s="118" t="s">
        <v>8</v>
      </c>
      <c r="I4" s="119" t="s">
        <v>9</v>
      </c>
      <c r="J4" s="118" t="s">
        <v>8</v>
      </c>
      <c r="K4" s="5" t="s">
        <v>9</v>
      </c>
      <c r="L4" s="153" t="s">
        <v>8</v>
      </c>
      <c r="M4" s="118" t="s">
        <v>9</v>
      </c>
    </row>
    <row r="5" spans="1:16" ht="13.5" customHeight="1">
      <c r="A5" s="120" t="s">
        <v>141</v>
      </c>
      <c r="B5" s="249">
        <v>39</v>
      </c>
      <c r="C5" s="277">
        <v>82.97872340425532</v>
      </c>
      <c r="D5" s="250">
        <v>2</v>
      </c>
      <c r="E5" s="277">
        <v>6.0606060606060606</v>
      </c>
      <c r="F5" s="136">
        <v>0</v>
      </c>
      <c r="G5" s="277">
        <v>0</v>
      </c>
      <c r="H5" s="136">
        <v>1</v>
      </c>
      <c r="I5" s="277">
        <v>12.5</v>
      </c>
      <c r="J5" s="249">
        <v>1</v>
      </c>
      <c r="K5" s="270">
        <v>0.02090738030524775</v>
      </c>
      <c r="L5" s="252">
        <v>5</v>
      </c>
      <c r="M5" s="278">
        <v>26.31578947368421</v>
      </c>
      <c r="N5" s="115"/>
      <c r="O5" s="214"/>
      <c r="P5" s="214"/>
    </row>
    <row r="6" spans="1:16" ht="13.5" customHeight="1">
      <c r="A6" s="120" t="s">
        <v>142</v>
      </c>
      <c r="B6" s="249">
        <v>2</v>
      </c>
      <c r="C6" s="279">
        <v>4.25531914893617</v>
      </c>
      <c r="D6" s="250">
        <v>31</v>
      </c>
      <c r="E6" s="279">
        <v>93.93939393939394</v>
      </c>
      <c r="F6" s="136">
        <v>0</v>
      </c>
      <c r="G6" s="279">
        <v>0</v>
      </c>
      <c r="H6" s="136">
        <v>0</v>
      </c>
      <c r="I6" s="279">
        <v>0</v>
      </c>
      <c r="J6" s="249">
        <v>1</v>
      </c>
      <c r="K6" s="271">
        <v>0.02090738030524775</v>
      </c>
      <c r="L6" s="252">
        <v>2</v>
      </c>
      <c r="M6" s="280">
        <v>10.526315789473683</v>
      </c>
      <c r="N6" s="115"/>
      <c r="O6" s="214"/>
      <c r="P6" s="214"/>
    </row>
    <row r="7" spans="1:16" ht="24" customHeight="1">
      <c r="A7" s="274" t="s">
        <v>143</v>
      </c>
      <c r="B7" s="249">
        <v>0</v>
      </c>
      <c r="C7" s="279">
        <v>0</v>
      </c>
      <c r="D7" s="250">
        <v>0</v>
      </c>
      <c r="E7" s="279">
        <v>0</v>
      </c>
      <c r="F7" s="136">
        <v>0</v>
      </c>
      <c r="G7" s="279">
        <v>0</v>
      </c>
      <c r="H7" s="136">
        <v>0</v>
      </c>
      <c r="I7" s="279">
        <v>0</v>
      </c>
      <c r="J7" s="249">
        <v>0</v>
      </c>
      <c r="K7" s="271">
        <v>0</v>
      </c>
      <c r="L7" s="252">
        <v>1</v>
      </c>
      <c r="M7" s="280">
        <v>5.263157894736842</v>
      </c>
      <c r="N7" s="115"/>
      <c r="O7" s="214"/>
      <c r="P7" s="214"/>
    </row>
    <row r="8" spans="1:16" ht="22.5" customHeight="1">
      <c r="A8" s="274" t="s">
        <v>146</v>
      </c>
      <c r="B8" s="249">
        <v>1</v>
      </c>
      <c r="C8" s="279">
        <v>2.127659574468085</v>
      </c>
      <c r="D8" s="250">
        <v>0</v>
      </c>
      <c r="E8" s="279">
        <v>0</v>
      </c>
      <c r="F8" s="136">
        <v>0</v>
      </c>
      <c r="G8" s="279">
        <v>0</v>
      </c>
      <c r="H8" s="136">
        <v>7</v>
      </c>
      <c r="I8" s="279">
        <v>87.5</v>
      </c>
      <c r="J8" s="249">
        <v>0</v>
      </c>
      <c r="K8" s="271">
        <v>0</v>
      </c>
      <c r="L8" s="252">
        <v>0</v>
      </c>
      <c r="M8" s="280">
        <v>0</v>
      </c>
      <c r="N8" s="115"/>
      <c r="O8" s="214"/>
      <c r="P8" s="214"/>
    </row>
    <row r="9" spans="1:16" ht="18.75" customHeight="1">
      <c r="A9" s="274" t="s">
        <v>145</v>
      </c>
      <c r="B9" s="249">
        <v>3</v>
      </c>
      <c r="C9" s="279">
        <v>6.382978723404255</v>
      </c>
      <c r="D9" s="250">
        <v>0</v>
      </c>
      <c r="E9" s="279">
        <v>0</v>
      </c>
      <c r="F9" s="136">
        <v>0</v>
      </c>
      <c r="G9" s="279">
        <v>0</v>
      </c>
      <c r="H9" s="136">
        <v>0</v>
      </c>
      <c r="I9" s="279">
        <v>0</v>
      </c>
      <c r="J9" s="249">
        <v>4781</v>
      </c>
      <c r="K9" s="271">
        <v>99.95818523938951</v>
      </c>
      <c r="L9" s="252">
        <v>2</v>
      </c>
      <c r="M9" s="280">
        <v>10.526315789473683</v>
      </c>
      <c r="N9" s="115"/>
      <c r="O9" s="214"/>
      <c r="P9" s="214"/>
    </row>
    <row r="10" spans="1:16" ht="16.5" customHeight="1">
      <c r="A10" s="121" t="s">
        <v>138</v>
      </c>
      <c r="B10" s="272">
        <v>2</v>
      </c>
      <c r="C10" s="281">
        <v>4.25531914893617</v>
      </c>
      <c r="D10" s="275">
        <v>0</v>
      </c>
      <c r="E10" s="281">
        <v>0</v>
      </c>
      <c r="F10" s="282">
        <v>0</v>
      </c>
      <c r="G10" s="281">
        <v>0</v>
      </c>
      <c r="H10" s="282">
        <v>0</v>
      </c>
      <c r="I10" s="281">
        <v>0</v>
      </c>
      <c r="J10" s="275">
        <v>0</v>
      </c>
      <c r="K10" s="273">
        <v>0</v>
      </c>
      <c r="L10" s="275">
        <v>9</v>
      </c>
      <c r="M10" s="283">
        <v>47.368421052631575</v>
      </c>
      <c r="N10" s="115"/>
      <c r="O10" s="214"/>
      <c r="P10" s="214"/>
    </row>
    <row r="11" ht="12">
      <c r="J11" s="276"/>
    </row>
    <row r="13" spans="2:10" ht="12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10" ht="12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10" ht="12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10" ht="12">
      <c r="B16" s="101"/>
      <c r="C16" s="101"/>
      <c r="D16" s="101"/>
      <c r="E16" s="101"/>
      <c r="F16" s="101"/>
      <c r="G16" s="101"/>
      <c r="H16" s="101"/>
      <c r="I16" s="101"/>
      <c r="J16" s="101"/>
    </row>
    <row r="27" spans="1:12" ht="11.25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236"/>
    </row>
    <row r="28" spans="1:13" ht="30.75" customHeight="1">
      <c r="A28" s="323" t="s">
        <v>161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</row>
    <row r="29" spans="2:9" ht="11.25">
      <c r="B29" s="328" t="s">
        <v>84</v>
      </c>
      <c r="C29" s="329"/>
      <c r="D29" s="326" t="s">
        <v>18</v>
      </c>
      <c r="E29" s="327"/>
      <c r="F29" s="327"/>
      <c r="G29" s="327"/>
      <c r="H29" s="327"/>
      <c r="I29" s="325"/>
    </row>
    <row r="30" spans="2:9" ht="24" customHeight="1">
      <c r="B30" s="330"/>
      <c r="C30" s="331"/>
      <c r="D30" s="326" t="s">
        <v>12</v>
      </c>
      <c r="E30" s="334"/>
      <c r="F30" s="318" t="s">
        <v>136</v>
      </c>
      <c r="G30" s="319"/>
      <c r="H30" s="335" t="s">
        <v>137</v>
      </c>
      <c r="I30" s="336"/>
    </row>
    <row r="31" spans="2:9" ht="12" customHeight="1">
      <c r="B31" s="332"/>
      <c r="C31" s="333"/>
      <c r="D31" s="118" t="s">
        <v>8</v>
      </c>
      <c r="E31" s="119" t="s">
        <v>9</v>
      </c>
      <c r="F31" s="118" t="s">
        <v>8</v>
      </c>
      <c r="G31" s="119" t="s">
        <v>9</v>
      </c>
      <c r="H31" s="153" t="s">
        <v>8</v>
      </c>
      <c r="I31" s="118" t="s">
        <v>9</v>
      </c>
    </row>
    <row r="32" spans="2:14" ht="11.25">
      <c r="B32" s="128" t="s">
        <v>89</v>
      </c>
      <c r="C32" s="129"/>
      <c r="D32" s="247"/>
      <c r="E32" s="142"/>
      <c r="F32" s="120"/>
      <c r="G32" s="142"/>
      <c r="H32" s="137"/>
      <c r="I32" s="143"/>
      <c r="N32" s="234"/>
    </row>
    <row r="33" spans="2:9" ht="11.25">
      <c r="B33" s="130" t="s">
        <v>85</v>
      </c>
      <c r="C33" s="131"/>
      <c r="D33" s="247">
        <v>3418</v>
      </c>
      <c r="E33" s="218">
        <v>69.91204745346697</v>
      </c>
      <c r="F33" s="246">
        <v>32</v>
      </c>
      <c r="G33" s="218">
        <v>66.66666666666666</v>
      </c>
      <c r="H33" s="251">
        <v>24</v>
      </c>
      <c r="I33" s="215">
        <v>66.66666666666666</v>
      </c>
    </row>
    <row r="34" spans="2:9" ht="11.25">
      <c r="B34" s="130" t="s">
        <v>86</v>
      </c>
      <c r="C34" s="131"/>
      <c r="D34" s="247">
        <v>124</v>
      </c>
      <c r="E34" s="218">
        <v>2.5363059930456124</v>
      </c>
      <c r="F34" s="246">
        <v>0</v>
      </c>
      <c r="G34" s="218">
        <v>0</v>
      </c>
      <c r="H34" s="251">
        <v>0</v>
      </c>
      <c r="I34" s="215">
        <v>0</v>
      </c>
    </row>
    <row r="35" spans="2:9" ht="11.25">
      <c r="B35" s="130" t="s">
        <v>87</v>
      </c>
      <c r="C35" s="131"/>
      <c r="D35" s="247">
        <v>1347</v>
      </c>
      <c r="E35" s="218">
        <v>27.55164655348742</v>
      </c>
      <c r="F35" s="246">
        <v>16</v>
      </c>
      <c r="G35" s="218">
        <v>33.33333333333333</v>
      </c>
      <c r="H35" s="251">
        <v>12</v>
      </c>
      <c r="I35" s="215">
        <v>33.33333333333333</v>
      </c>
    </row>
    <row r="36" spans="2:9" ht="11.25">
      <c r="B36" s="133"/>
      <c r="C36" s="122"/>
      <c r="D36" s="247"/>
      <c r="E36" s="217"/>
      <c r="F36" s="246"/>
      <c r="G36" s="217"/>
      <c r="H36" s="251"/>
      <c r="I36" s="219"/>
    </row>
    <row r="37" spans="2:14" ht="11.25">
      <c r="B37" s="134" t="s">
        <v>88</v>
      </c>
      <c r="C37" s="135"/>
      <c r="D37" s="249"/>
      <c r="E37" s="217"/>
      <c r="F37" s="250"/>
      <c r="G37" s="217"/>
      <c r="H37" s="252"/>
      <c r="I37" s="219"/>
      <c r="N37" s="234"/>
    </row>
    <row r="38" spans="2:9" ht="11.25">
      <c r="B38" s="130" t="s">
        <v>85</v>
      </c>
      <c r="C38" s="131"/>
      <c r="D38" s="247">
        <v>3444</v>
      </c>
      <c r="E38" s="218">
        <v>70.44385354878298</v>
      </c>
      <c r="F38" s="246">
        <v>27</v>
      </c>
      <c r="G38" s="218">
        <v>57.446808510638306</v>
      </c>
      <c r="H38" s="251">
        <v>23</v>
      </c>
      <c r="I38" s="215">
        <v>69.6969696969697</v>
      </c>
    </row>
    <row r="39" spans="2:9" ht="11.25">
      <c r="B39" s="130" t="s">
        <v>86</v>
      </c>
      <c r="C39" s="131"/>
      <c r="D39" s="247">
        <v>115</v>
      </c>
      <c r="E39" s="218">
        <v>2.352219267743915</v>
      </c>
      <c r="F39" s="246">
        <v>1</v>
      </c>
      <c r="G39" s="218">
        <v>2.127659574468085</v>
      </c>
      <c r="H39" s="251">
        <v>0</v>
      </c>
      <c r="I39" s="215">
        <v>0</v>
      </c>
    </row>
    <row r="40" spans="2:9" ht="11.25">
      <c r="B40" s="138" t="s">
        <v>87</v>
      </c>
      <c r="C40" s="139"/>
      <c r="D40" s="248">
        <v>1330</v>
      </c>
      <c r="E40" s="220">
        <v>27.203927183473102</v>
      </c>
      <c r="F40" s="253">
        <v>19</v>
      </c>
      <c r="G40" s="220">
        <v>40.42553191489361</v>
      </c>
      <c r="H40" s="253">
        <v>10</v>
      </c>
      <c r="I40" s="216">
        <v>30.303030303030305</v>
      </c>
    </row>
    <row r="41" spans="5:12" ht="12">
      <c r="E41" s="141"/>
      <c r="K41" s="103"/>
      <c r="L41" s="103"/>
    </row>
    <row r="42" spans="11:12" ht="12">
      <c r="K42" s="103"/>
      <c r="L42" s="103"/>
    </row>
    <row r="43" spans="11:12" ht="12">
      <c r="K43" s="103"/>
      <c r="L43" s="103"/>
    </row>
    <row r="44" spans="11:12" ht="12">
      <c r="K44" s="103"/>
      <c r="L44" s="103"/>
    </row>
    <row r="45" spans="9:12" ht="12">
      <c r="I45" s="102"/>
      <c r="J45" s="102"/>
      <c r="K45" s="102"/>
      <c r="L45" s="102"/>
    </row>
    <row r="47" spans="2:10" ht="12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 ht="11.25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 ht="11.25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 ht="11.25">
      <c r="B50" s="101"/>
      <c r="C50" s="101"/>
      <c r="D50" s="101"/>
      <c r="E50" s="101"/>
      <c r="F50" s="101"/>
      <c r="G50" s="101"/>
      <c r="H50" s="101"/>
      <c r="I50" s="101"/>
      <c r="J50" s="101"/>
    </row>
  </sheetData>
  <sheetProtection/>
  <mergeCells count="16">
    <mergeCell ref="A1:M1"/>
    <mergeCell ref="A28:M28"/>
    <mergeCell ref="L3:M3"/>
    <mergeCell ref="B2:M2"/>
    <mergeCell ref="B29:C31"/>
    <mergeCell ref="D29:I29"/>
    <mergeCell ref="D30:E30"/>
    <mergeCell ref="F30:G30"/>
    <mergeCell ref="H30:I30"/>
    <mergeCell ref="A27:K27"/>
    <mergeCell ref="B3:C3"/>
    <mergeCell ref="D3:E3"/>
    <mergeCell ref="F3:G3"/>
    <mergeCell ref="H3:I3"/>
    <mergeCell ref="J3:K3"/>
    <mergeCell ref="A2:A4"/>
  </mergeCells>
  <printOptions horizontalCentered="1"/>
  <pageMargins left="0.75" right="0.75" top="1" bottom="0.64" header="0.5" footer="0.5"/>
  <pageSetup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42"/>
  <sheetViews>
    <sheetView view="pageBreakPreview" zoomScaleSheetLayoutView="100" zoomScalePageLayoutView="0" workbookViewId="0" topLeftCell="A1">
      <selection activeCell="B41" sqref="B41"/>
    </sheetView>
  </sheetViews>
  <sheetFormatPr defaultColWidth="9.140625" defaultRowHeight="12"/>
  <cols>
    <col min="1" max="1" width="12.7109375" style="0" customWidth="1"/>
    <col min="2" max="2" width="10.00390625" style="0" customWidth="1"/>
    <col min="3" max="8" width="8.7109375" style="0" customWidth="1"/>
    <col min="29" max="29" width="9.28125" style="0" customWidth="1"/>
  </cols>
  <sheetData>
    <row r="1" spans="1:10" ht="39.75" customHeight="1">
      <c r="A1" s="323" t="s">
        <v>163</v>
      </c>
      <c r="B1" s="323"/>
      <c r="C1" s="323"/>
      <c r="D1" s="323"/>
      <c r="E1" s="323"/>
      <c r="F1" s="323"/>
      <c r="G1" s="323"/>
      <c r="H1" s="323"/>
      <c r="I1" s="102"/>
      <c r="J1" s="102"/>
    </row>
    <row r="2" spans="1:10" ht="11.25">
      <c r="A2" s="338" t="s">
        <v>90</v>
      </c>
      <c r="B2" s="328" t="s">
        <v>91</v>
      </c>
      <c r="C2" s="326" t="s">
        <v>18</v>
      </c>
      <c r="D2" s="327"/>
      <c r="E2" s="327"/>
      <c r="F2" s="327"/>
      <c r="G2" s="327"/>
      <c r="H2" s="325"/>
      <c r="I2" s="148"/>
      <c r="J2" s="148"/>
    </row>
    <row r="3" spans="1:8" ht="11.25">
      <c r="A3" s="339"/>
      <c r="B3" s="330"/>
      <c r="C3" s="326" t="s">
        <v>12</v>
      </c>
      <c r="D3" s="334"/>
      <c r="E3" s="318" t="s">
        <v>136</v>
      </c>
      <c r="F3" s="319"/>
      <c r="G3" s="324" t="s">
        <v>137</v>
      </c>
      <c r="H3" s="325"/>
    </row>
    <row r="4" spans="1:8" ht="11.25">
      <c r="A4" s="340"/>
      <c r="B4" s="332"/>
      <c r="C4" s="118" t="s">
        <v>8</v>
      </c>
      <c r="D4" s="119" t="s">
        <v>9</v>
      </c>
      <c r="E4" s="118" t="s">
        <v>8</v>
      </c>
      <c r="F4" s="119" t="s">
        <v>9</v>
      </c>
      <c r="G4" s="153" t="s">
        <v>8</v>
      </c>
      <c r="H4" s="118" t="s">
        <v>9</v>
      </c>
    </row>
    <row r="5" spans="1:8" ht="11.25">
      <c r="A5" s="144" t="s">
        <v>89</v>
      </c>
      <c r="B5" s="145"/>
      <c r="C5" s="146"/>
      <c r="D5" s="147"/>
      <c r="E5" s="146"/>
      <c r="F5" s="147"/>
      <c r="G5" s="166"/>
      <c r="H5" s="146"/>
    </row>
    <row r="6" spans="1:8" ht="11.25">
      <c r="A6" s="120" t="s">
        <v>92</v>
      </c>
      <c r="B6" s="148" t="s">
        <v>93</v>
      </c>
      <c r="C6" s="247">
        <v>2823</v>
      </c>
      <c r="D6" s="124">
        <v>82.592159157402</v>
      </c>
      <c r="E6" s="247">
        <v>31</v>
      </c>
      <c r="F6" s="124">
        <v>96.875</v>
      </c>
      <c r="G6" s="251">
        <v>21</v>
      </c>
      <c r="H6" s="125">
        <v>87.5</v>
      </c>
    </row>
    <row r="7" spans="1:8" ht="11.25">
      <c r="A7" s="120"/>
      <c r="B7" s="148" t="s">
        <v>94</v>
      </c>
      <c r="C7" s="247">
        <v>595</v>
      </c>
      <c r="D7" s="124">
        <v>17.40784084259801</v>
      </c>
      <c r="E7" s="247">
        <v>1</v>
      </c>
      <c r="F7" s="124">
        <v>3.125</v>
      </c>
      <c r="G7" s="251">
        <v>3</v>
      </c>
      <c r="H7" s="125">
        <v>12.5</v>
      </c>
    </row>
    <row r="8" spans="1:8" ht="11.25">
      <c r="A8" s="120" t="s">
        <v>95</v>
      </c>
      <c r="B8" s="148" t="s">
        <v>93</v>
      </c>
      <c r="C8" s="247">
        <v>1143</v>
      </c>
      <c r="D8" s="124">
        <v>77.70224337185589</v>
      </c>
      <c r="E8" s="247">
        <v>15</v>
      </c>
      <c r="F8" s="124">
        <v>93.75</v>
      </c>
      <c r="G8" s="251">
        <v>10</v>
      </c>
      <c r="H8" s="125">
        <v>83.33333333333334</v>
      </c>
    </row>
    <row r="9" spans="1:8" ht="11.25">
      <c r="A9" s="120"/>
      <c r="B9" s="148" t="s">
        <v>94</v>
      </c>
      <c r="C9" s="247">
        <v>328</v>
      </c>
      <c r="D9" s="124">
        <v>22.297756628144118</v>
      </c>
      <c r="E9" s="247">
        <v>1</v>
      </c>
      <c r="F9" s="124">
        <v>6.25</v>
      </c>
      <c r="G9" s="251">
        <v>2</v>
      </c>
      <c r="H9" s="125">
        <v>16.666666666666664</v>
      </c>
    </row>
    <row r="10" spans="1:8" ht="11.25">
      <c r="A10" s="120"/>
      <c r="B10" s="148"/>
      <c r="C10" s="247"/>
      <c r="D10" s="124"/>
      <c r="E10" s="247"/>
      <c r="F10" s="124"/>
      <c r="G10" s="251"/>
      <c r="H10" s="125"/>
    </row>
    <row r="11" spans="1:8" ht="11.25">
      <c r="A11" s="149" t="s">
        <v>88</v>
      </c>
      <c r="B11" s="150"/>
      <c r="C11" s="247"/>
      <c r="D11" s="124"/>
      <c r="E11" s="247"/>
      <c r="F11" s="124"/>
      <c r="G11" s="251"/>
      <c r="H11" s="125"/>
    </row>
    <row r="12" spans="1:8" ht="11.25">
      <c r="A12" s="120" t="s">
        <v>92</v>
      </c>
      <c r="B12" s="148" t="s">
        <v>93</v>
      </c>
      <c r="C12" s="247">
        <v>2843</v>
      </c>
      <c r="D12" s="124">
        <v>82.5493612078978</v>
      </c>
      <c r="E12" s="247">
        <v>26</v>
      </c>
      <c r="F12" s="124">
        <v>96.29629629629629</v>
      </c>
      <c r="G12" s="251">
        <v>19</v>
      </c>
      <c r="H12" s="125">
        <v>82.6086956521739</v>
      </c>
    </row>
    <row r="13" spans="1:8" ht="11.25">
      <c r="A13" s="120"/>
      <c r="B13" s="148" t="s">
        <v>94</v>
      </c>
      <c r="C13" s="247">
        <v>601</v>
      </c>
      <c r="D13" s="124">
        <v>17.450638792102207</v>
      </c>
      <c r="E13" s="247">
        <v>1</v>
      </c>
      <c r="F13" s="124">
        <v>3.7037037037037033</v>
      </c>
      <c r="G13" s="251">
        <v>4</v>
      </c>
      <c r="H13" s="125">
        <v>17.391304347826086</v>
      </c>
    </row>
    <row r="14" spans="1:8" ht="11.25">
      <c r="A14" s="120" t="s">
        <v>95</v>
      </c>
      <c r="B14" s="148" t="s">
        <v>93</v>
      </c>
      <c r="C14" s="247">
        <v>1123</v>
      </c>
      <c r="D14" s="124">
        <v>77.71626297577855</v>
      </c>
      <c r="E14" s="247">
        <v>19</v>
      </c>
      <c r="F14" s="124">
        <v>95</v>
      </c>
      <c r="G14" s="251">
        <v>10</v>
      </c>
      <c r="H14" s="125">
        <v>100</v>
      </c>
    </row>
    <row r="15" spans="1:8" ht="11.25">
      <c r="A15" s="121"/>
      <c r="B15" s="151" t="s">
        <v>94</v>
      </c>
      <c r="C15" s="248">
        <v>322</v>
      </c>
      <c r="D15" s="126">
        <v>22.283737024221452</v>
      </c>
      <c r="E15" s="248">
        <v>1</v>
      </c>
      <c r="F15" s="126">
        <v>5</v>
      </c>
      <c r="G15" s="253">
        <v>0</v>
      </c>
      <c r="H15" s="127">
        <v>0</v>
      </c>
    </row>
    <row r="16" spans="8:10" ht="12">
      <c r="H16" s="102"/>
      <c r="I16" s="102"/>
      <c r="J16" s="102"/>
    </row>
    <row r="18" spans="2:9" ht="12">
      <c r="B18" s="101"/>
      <c r="C18" s="101"/>
      <c r="D18" s="101"/>
      <c r="E18" s="101"/>
      <c r="F18" s="101"/>
      <c r="G18" s="101"/>
      <c r="H18" s="101"/>
      <c r="I18" s="101"/>
    </row>
    <row r="19" spans="2:9" ht="12">
      <c r="B19" s="101"/>
      <c r="C19" s="101"/>
      <c r="D19" s="101"/>
      <c r="E19" s="101"/>
      <c r="F19" s="101"/>
      <c r="G19" s="101"/>
      <c r="H19" s="101"/>
      <c r="I19" s="101"/>
    </row>
    <row r="20" spans="2:9" ht="12">
      <c r="B20" s="101"/>
      <c r="C20" s="101"/>
      <c r="D20" s="101"/>
      <c r="E20" s="101"/>
      <c r="F20" s="101"/>
      <c r="G20" s="101"/>
      <c r="H20" s="101"/>
      <c r="I20" s="101"/>
    </row>
    <row r="21" spans="2:9" ht="12">
      <c r="B21" s="101"/>
      <c r="C21" s="101"/>
      <c r="D21" s="101"/>
      <c r="E21" s="101"/>
      <c r="F21" s="101"/>
      <c r="G21" s="101"/>
      <c r="H21" s="101"/>
      <c r="I21" s="101"/>
    </row>
    <row r="22" spans="2:9" ht="12">
      <c r="B22" s="101"/>
      <c r="C22" s="101"/>
      <c r="D22" s="101"/>
      <c r="E22" s="101"/>
      <c r="F22" s="101"/>
      <c r="G22" s="101"/>
      <c r="H22" s="101"/>
      <c r="I22" s="101"/>
    </row>
    <row r="23" spans="2:9" ht="12">
      <c r="B23" s="101"/>
      <c r="C23" s="101"/>
      <c r="D23" s="101"/>
      <c r="E23" s="101"/>
      <c r="F23" s="101"/>
      <c r="G23" s="101"/>
      <c r="H23" s="101"/>
      <c r="I23" s="101"/>
    </row>
    <row r="26" spans="1:8" ht="31.5" customHeight="1">
      <c r="A26" s="323" t="s">
        <v>164</v>
      </c>
      <c r="B26" s="323"/>
      <c r="C26" s="323"/>
      <c r="D26" s="323"/>
      <c r="E26" s="323"/>
      <c r="F26" s="323"/>
      <c r="G26" s="323"/>
      <c r="H26" s="323"/>
    </row>
    <row r="27" spans="1:10" ht="11.25" customHeight="1">
      <c r="A27" s="328" t="s">
        <v>90</v>
      </c>
      <c r="B27" s="341"/>
      <c r="C27" s="326" t="s">
        <v>18</v>
      </c>
      <c r="D27" s="327"/>
      <c r="E27" s="327"/>
      <c r="F27" s="327"/>
      <c r="G27" s="327"/>
      <c r="H27" s="325"/>
      <c r="I27" s="104"/>
      <c r="J27" s="104"/>
    </row>
    <row r="28" spans="1:8" ht="11.25">
      <c r="A28" s="330"/>
      <c r="B28" s="331"/>
      <c r="C28" s="326" t="s">
        <v>12</v>
      </c>
      <c r="D28" s="327"/>
      <c r="E28" s="324" t="s">
        <v>136</v>
      </c>
      <c r="F28" s="334"/>
      <c r="G28" s="327" t="s">
        <v>137</v>
      </c>
      <c r="H28" s="325"/>
    </row>
    <row r="29" spans="1:8" ht="11.25">
      <c r="A29" s="332"/>
      <c r="B29" s="342"/>
      <c r="C29" s="118" t="s">
        <v>28</v>
      </c>
      <c r="D29" s="5" t="s">
        <v>25</v>
      </c>
      <c r="E29" s="153" t="s">
        <v>28</v>
      </c>
      <c r="F29" s="119" t="s">
        <v>25</v>
      </c>
      <c r="G29" s="117" t="s">
        <v>28</v>
      </c>
      <c r="H29" s="118" t="s">
        <v>25</v>
      </c>
    </row>
    <row r="30" spans="1:8" ht="11.25">
      <c r="A30" s="343" t="s">
        <v>89</v>
      </c>
      <c r="B30" s="344"/>
      <c r="C30" s="146"/>
      <c r="D30" s="191"/>
      <c r="E30" s="166"/>
      <c r="F30" s="147"/>
      <c r="G30" s="152"/>
      <c r="H30" s="146"/>
    </row>
    <row r="31" spans="1:8" ht="11.25">
      <c r="A31" s="347" t="s">
        <v>92</v>
      </c>
      <c r="B31" s="348"/>
      <c r="C31" s="193">
        <v>31</v>
      </c>
      <c r="D31" s="193">
        <v>32</v>
      </c>
      <c r="E31" s="194">
        <v>30</v>
      </c>
      <c r="F31" s="195">
        <v>31</v>
      </c>
      <c r="G31" s="196">
        <v>36</v>
      </c>
      <c r="H31" s="193">
        <v>35</v>
      </c>
    </row>
    <row r="32" spans="1:8" ht="11.25">
      <c r="A32" s="347" t="s">
        <v>95</v>
      </c>
      <c r="B32" s="348"/>
      <c r="C32" s="193">
        <v>48</v>
      </c>
      <c r="D32" s="193">
        <v>49</v>
      </c>
      <c r="E32" s="194">
        <v>47</v>
      </c>
      <c r="F32" s="195">
        <v>46</v>
      </c>
      <c r="G32" s="196">
        <v>41</v>
      </c>
      <c r="H32" s="193">
        <v>43</v>
      </c>
    </row>
    <row r="33" spans="1:8" ht="11.25">
      <c r="A33" s="347"/>
      <c r="B33" s="348"/>
      <c r="C33" s="193"/>
      <c r="D33" s="197"/>
      <c r="E33" s="194"/>
      <c r="F33" s="195"/>
      <c r="G33" s="196"/>
      <c r="H33" s="193"/>
    </row>
    <row r="34" spans="1:8" ht="11.25">
      <c r="A34" s="349" t="s">
        <v>88</v>
      </c>
      <c r="B34" s="350"/>
      <c r="C34" s="193"/>
      <c r="D34" s="197"/>
      <c r="E34" s="194"/>
      <c r="F34" s="195"/>
      <c r="G34" s="196"/>
      <c r="H34" s="193"/>
    </row>
    <row r="35" spans="1:8" ht="11.25">
      <c r="A35" s="347" t="s">
        <v>92</v>
      </c>
      <c r="B35" s="348"/>
      <c r="C35" s="193">
        <v>29</v>
      </c>
      <c r="D35" s="193">
        <v>31</v>
      </c>
      <c r="E35" s="194">
        <v>29</v>
      </c>
      <c r="F35" s="195">
        <v>30</v>
      </c>
      <c r="G35" s="198">
        <v>33</v>
      </c>
      <c r="H35" s="193">
        <v>33</v>
      </c>
    </row>
    <row r="36" spans="1:8" ht="11.25">
      <c r="A36" s="345" t="s">
        <v>95</v>
      </c>
      <c r="B36" s="346"/>
      <c r="C36" s="199">
        <v>46</v>
      </c>
      <c r="D36" s="193">
        <v>46</v>
      </c>
      <c r="E36" s="200">
        <v>41</v>
      </c>
      <c r="F36" s="201">
        <v>42</v>
      </c>
      <c r="G36" s="202">
        <v>41</v>
      </c>
      <c r="H36" s="199">
        <v>44</v>
      </c>
    </row>
    <row r="37" spans="4:8" ht="12">
      <c r="D37" s="105"/>
      <c r="F37" s="105"/>
      <c r="H37" s="102"/>
    </row>
    <row r="39" spans="2:8" ht="12">
      <c r="B39" s="101"/>
      <c r="C39" s="101"/>
      <c r="D39" s="101"/>
      <c r="E39" s="101"/>
      <c r="F39" s="101"/>
      <c r="G39" s="101"/>
      <c r="H39" s="101"/>
    </row>
    <row r="40" spans="2:8" ht="12">
      <c r="B40" s="101"/>
      <c r="C40" s="101"/>
      <c r="D40" s="101"/>
      <c r="E40" s="101"/>
      <c r="F40" s="101"/>
      <c r="G40" s="101"/>
      <c r="H40" s="101"/>
    </row>
    <row r="41" spans="2:8" ht="12">
      <c r="B41" s="101"/>
      <c r="C41" s="101"/>
      <c r="D41" s="101"/>
      <c r="E41" s="101"/>
      <c r="F41" s="101"/>
      <c r="G41" s="101"/>
      <c r="H41" s="101"/>
    </row>
    <row r="42" spans="2:8" ht="11.25">
      <c r="B42" s="101"/>
      <c r="C42" s="101"/>
      <c r="D42" s="101"/>
      <c r="E42" s="101"/>
      <c r="F42" s="101"/>
      <c r="G42" s="101"/>
      <c r="H42" s="101"/>
    </row>
  </sheetData>
  <sheetProtection/>
  <mergeCells count="20">
    <mergeCell ref="A30:B30"/>
    <mergeCell ref="A36:B36"/>
    <mergeCell ref="A33:B33"/>
    <mergeCell ref="A31:B31"/>
    <mergeCell ref="A32:B32"/>
    <mergeCell ref="A34:B34"/>
    <mergeCell ref="A35:B35"/>
    <mergeCell ref="C27:H27"/>
    <mergeCell ref="C28:D28"/>
    <mergeCell ref="E28:F28"/>
    <mergeCell ref="G28:H28"/>
    <mergeCell ref="A26:H26"/>
    <mergeCell ref="A27:B29"/>
    <mergeCell ref="A1:H1"/>
    <mergeCell ref="C2:H2"/>
    <mergeCell ref="C3:D3"/>
    <mergeCell ref="E3:F3"/>
    <mergeCell ref="G3:H3"/>
    <mergeCell ref="A2:A4"/>
    <mergeCell ref="B2:B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51"/>
  <sheetViews>
    <sheetView view="pageBreakPreview" zoomScaleSheetLayoutView="100" zoomScalePageLayoutView="0" workbookViewId="0" topLeftCell="A1">
      <selection activeCell="B41" sqref="B41"/>
    </sheetView>
  </sheetViews>
  <sheetFormatPr defaultColWidth="9.140625" defaultRowHeight="12"/>
  <cols>
    <col min="1" max="1" width="13.140625" style="1" customWidth="1"/>
    <col min="2" max="2" width="7.421875" style="1" customWidth="1"/>
    <col min="3" max="16384" width="9.28125" style="1" customWidth="1"/>
  </cols>
  <sheetData>
    <row r="1" spans="1:8" ht="42" customHeight="1">
      <c r="A1" s="323" t="s">
        <v>165</v>
      </c>
      <c r="B1" s="323"/>
      <c r="C1" s="323"/>
      <c r="D1" s="323"/>
      <c r="E1" s="323"/>
      <c r="F1" s="323"/>
      <c r="G1" s="323"/>
      <c r="H1" s="323"/>
    </row>
    <row r="2" spans="1:8" ht="11.25">
      <c r="A2" s="353" t="s">
        <v>90</v>
      </c>
      <c r="B2" s="351" t="s">
        <v>97</v>
      </c>
      <c r="C2" s="326" t="s">
        <v>18</v>
      </c>
      <c r="D2" s="327"/>
      <c r="E2" s="327"/>
      <c r="F2" s="327"/>
      <c r="G2" s="327"/>
      <c r="H2" s="325"/>
    </row>
    <row r="3" spans="1:8" ht="11.25">
      <c r="A3" s="353"/>
      <c r="B3" s="352"/>
      <c r="C3" s="326" t="s">
        <v>12</v>
      </c>
      <c r="D3" s="334"/>
      <c r="E3" s="326" t="s">
        <v>141</v>
      </c>
      <c r="F3" s="334"/>
      <c r="G3" s="327" t="s">
        <v>142</v>
      </c>
      <c r="H3" s="325"/>
    </row>
    <row r="4" spans="1:8" ht="11.25">
      <c r="A4" s="353"/>
      <c r="B4" s="351"/>
      <c r="C4" s="117" t="s">
        <v>8</v>
      </c>
      <c r="D4" s="119" t="s">
        <v>9</v>
      </c>
      <c r="E4" s="118" t="s">
        <v>8</v>
      </c>
      <c r="F4" s="119" t="s">
        <v>9</v>
      </c>
      <c r="G4" s="153" t="s">
        <v>8</v>
      </c>
      <c r="H4" s="118" t="s">
        <v>9</v>
      </c>
    </row>
    <row r="5" spans="1:8" ht="11.25">
      <c r="A5" s="154" t="s">
        <v>89</v>
      </c>
      <c r="B5" s="155"/>
      <c r="C5" s="158"/>
      <c r="D5" s="156"/>
      <c r="E5" s="254"/>
      <c r="F5" s="156"/>
      <c r="G5" s="157"/>
      <c r="H5" s="155"/>
    </row>
    <row r="6" spans="1:8" ht="11.25">
      <c r="A6" s="120" t="s">
        <v>96</v>
      </c>
      <c r="B6" s="226" t="s">
        <v>98</v>
      </c>
      <c r="C6" s="246">
        <v>31</v>
      </c>
      <c r="D6" s="124">
        <v>0.6340764982614031</v>
      </c>
      <c r="E6" s="247">
        <v>1</v>
      </c>
      <c r="F6" s="124">
        <v>2.083333333333333</v>
      </c>
      <c r="G6" s="251">
        <v>0</v>
      </c>
      <c r="H6" s="125">
        <v>0</v>
      </c>
    </row>
    <row r="7" spans="1:8" ht="11.25">
      <c r="A7" s="120"/>
      <c r="B7" s="226" t="s">
        <v>131</v>
      </c>
      <c r="C7" s="246">
        <v>1495</v>
      </c>
      <c r="D7" s="124">
        <v>30.578850480670894</v>
      </c>
      <c r="E7" s="247">
        <v>15</v>
      </c>
      <c r="F7" s="124">
        <v>31.25</v>
      </c>
      <c r="G7" s="251">
        <v>10</v>
      </c>
      <c r="H7" s="125">
        <v>27.77777777777778</v>
      </c>
    </row>
    <row r="8" spans="1:8" ht="11.25">
      <c r="A8" s="120"/>
      <c r="B8" s="226" t="s">
        <v>132</v>
      </c>
      <c r="C8" s="246">
        <v>1735</v>
      </c>
      <c r="D8" s="124">
        <v>35.4878298220495</v>
      </c>
      <c r="E8" s="247">
        <v>19</v>
      </c>
      <c r="F8" s="124">
        <v>39.58333333333333</v>
      </c>
      <c r="G8" s="251">
        <v>10</v>
      </c>
      <c r="H8" s="125">
        <v>27.77777777777778</v>
      </c>
    </row>
    <row r="9" spans="1:8" ht="11.25">
      <c r="A9" s="120"/>
      <c r="B9" s="226" t="s">
        <v>133</v>
      </c>
      <c r="C9" s="246">
        <v>717</v>
      </c>
      <c r="D9" s="124">
        <v>14.665575782368581</v>
      </c>
      <c r="E9" s="247">
        <v>5</v>
      </c>
      <c r="F9" s="124">
        <v>10.416666666666668</v>
      </c>
      <c r="G9" s="251">
        <v>12</v>
      </c>
      <c r="H9" s="125">
        <v>33.33333333333333</v>
      </c>
    </row>
    <row r="10" spans="1:8" ht="11.25">
      <c r="A10" s="120"/>
      <c r="B10" s="226" t="s">
        <v>134</v>
      </c>
      <c r="C10" s="246">
        <v>700</v>
      </c>
      <c r="D10" s="124">
        <v>14.317856412354265</v>
      </c>
      <c r="E10" s="247">
        <v>7</v>
      </c>
      <c r="F10" s="124">
        <v>14.583333333333334</v>
      </c>
      <c r="G10" s="251">
        <v>4</v>
      </c>
      <c r="H10" s="125">
        <v>11.11111111111111</v>
      </c>
    </row>
    <row r="11" spans="1:8" ht="11.25">
      <c r="A11" s="120"/>
      <c r="B11" s="226" t="s">
        <v>101</v>
      </c>
      <c r="C11" s="246">
        <v>211</v>
      </c>
      <c r="D11" s="124">
        <v>4.315811004295357</v>
      </c>
      <c r="E11" s="247">
        <v>1</v>
      </c>
      <c r="F11" s="124">
        <v>2.083333333333333</v>
      </c>
      <c r="G11" s="251">
        <v>0</v>
      </c>
      <c r="H11" s="125">
        <v>0</v>
      </c>
    </row>
    <row r="12" spans="1:8" ht="11.25">
      <c r="A12" s="120"/>
      <c r="B12" s="226" t="s">
        <v>135</v>
      </c>
      <c r="C12" s="246">
        <v>0</v>
      </c>
      <c r="D12" s="124">
        <v>0</v>
      </c>
      <c r="E12" s="247">
        <v>0</v>
      </c>
      <c r="F12" s="124">
        <v>0</v>
      </c>
      <c r="G12" s="251">
        <v>0</v>
      </c>
      <c r="H12" s="125">
        <v>0</v>
      </c>
    </row>
    <row r="13" spans="1:8" ht="11.25">
      <c r="A13" s="120" t="s">
        <v>92</v>
      </c>
      <c r="B13" s="226" t="s">
        <v>98</v>
      </c>
      <c r="C13" s="246">
        <v>31</v>
      </c>
      <c r="D13" s="124">
        <v>0.9069631363370393</v>
      </c>
      <c r="E13" s="247">
        <v>1</v>
      </c>
      <c r="F13" s="124">
        <v>3.125</v>
      </c>
      <c r="G13" s="251">
        <v>0</v>
      </c>
      <c r="H13" s="125">
        <v>0</v>
      </c>
    </row>
    <row r="14" spans="1:8" ht="11.25">
      <c r="A14" s="120"/>
      <c r="B14" s="226" t="s">
        <v>131</v>
      </c>
      <c r="C14" s="246">
        <v>1435</v>
      </c>
      <c r="D14" s="124">
        <v>41.983616149795196</v>
      </c>
      <c r="E14" s="247">
        <v>14</v>
      </c>
      <c r="F14" s="124">
        <v>43.75</v>
      </c>
      <c r="G14" s="251">
        <v>9</v>
      </c>
      <c r="H14" s="125">
        <v>37.5</v>
      </c>
    </row>
    <row r="15" spans="1:8" ht="11.25">
      <c r="A15" s="120"/>
      <c r="B15" s="226" t="s">
        <v>132</v>
      </c>
      <c r="C15" s="246">
        <v>1419</v>
      </c>
      <c r="D15" s="124">
        <v>41.515506143943824</v>
      </c>
      <c r="E15" s="247">
        <v>14</v>
      </c>
      <c r="F15" s="124">
        <v>43.75</v>
      </c>
      <c r="G15" s="251">
        <v>6</v>
      </c>
      <c r="H15" s="125">
        <v>25</v>
      </c>
    </row>
    <row r="16" spans="1:8" ht="11.25">
      <c r="A16" s="120"/>
      <c r="B16" s="226" t="s">
        <v>133</v>
      </c>
      <c r="C16" s="246">
        <v>325</v>
      </c>
      <c r="D16" s="124">
        <v>9.508484493856056</v>
      </c>
      <c r="E16" s="247">
        <v>2</v>
      </c>
      <c r="F16" s="124">
        <v>6.25</v>
      </c>
      <c r="G16" s="251">
        <v>8</v>
      </c>
      <c r="H16" s="125">
        <v>33.33333333333333</v>
      </c>
    </row>
    <row r="17" spans="1:8" ht="11.25">
      <c r="A17" s="120"/>
      <c r="B17" s="226" t="s">
        <v>134</v>
      </c>
      <c r="C17" s="246">
        <v>181</v>
      </c>
      <c r="D17" s="124">
        <v>5.29549444119368</v>
      </c>
      <c r="E17" s="247">
        <v>1</v>
      </c>
      <c r="F17" s="124">
        <v>3.125</v>
      </c>
      <c r="G17" s="251">
        <v>1</v>
      </c>
      <c r="H17" s="125">
        <v>4.166666666666666</v>
      </c>
    </row>
    <row r="18" spans="1:8" ht="11.25">
      <c r="A18" s="120"/>
      <c r="B18" s="226" t="s">
        <v>101</v>
      </c>
      <c r="C18" s="246">
        <v>27</v>
      </c>
      <c r="D18" s="124">
        <v>0.7899356348741955</v>
      </c>
      <c r="E18" s="247">
        <v>0</v>
      </c>
      <c r="F18" s="124">
        <v>0</v>
      </c>
      <c r="G18" s="251">
        <v>0</v>
      </c>
      <c r="H18" s="125">
        <v>0</v>
      </c>
    </row>
    <row r="19" spans="1:8" ht="11.25">
      <c r="A19" s="120"/>
      <c r="B19" s="226" t="s">
        <v>135</v>
      </c>
      <c r="C19" s="246">
        <v>0</v>
      </c>
      <c r="D19" s="124">
        <v>0</v>
      </c>
      <c r="E19" s="247">
        <v>0</v>
      </c>
      <c r="F19" s="124">
        <v>0</v>
      </c>
      <c r="G19" s="251">
        <v>0</v>
      </c>
      <c r="H19" s="125">
        <v>0</v>
      </c>
    </row>
    <row r="20" spans="1:8" ht="11.25">
      <c r="A20" s="120" t="s">
        <v>95</v>
      </c>
      <c r="B20" s="226" t="s">
        <v>98</v>
      </c>
      <c r="C20" s="246">
        <v>0</v>
      </c>
      <c r="D20" s="124">
        <v>0</v>
      </c>
      <c r="E20" s="247">
        <v>0</v>
      </c>
      <c r="F20" s="124">
        <v>0</v>
      </c>
      <c r="G20" s="251">
        <v>0</v>
      </c>
      <c r="H20" s="125">
        <v>0</v>
      </c>
    </row>
    <row r="21" spans="1:8" ht="11.25">
      <c r="A21" s="120"/>
      <c r="B21" s="226" t="s">
        <v>131</v>
      </c>
      <c r="C21" s="246">
        <v>60</v>
      </c>
      <c r="D21" s="124">
        <v>4.078857919782461</v>
      </c>
      <c r="E21" s="247">
        <v>1</v>
      </c>
      <c r="F21" s="124">
        <v>6.25</v>
      </c>
      <c r="G21" s="251">
        <v>1</v>
      </c>
      <c r="H21" s="125">
        <v>8.333333333333332</v>
      </c>
    </row>
    <row r="22" spans="1:8" ht="11.25">
      <c r="A22" s="120"/>
      <c r="B22" s="226" t="s">
        <v>132</v>
      </c>
      <c r="C22" s="246">
        <v>316</v>
      </c>
      <c r="D22" s="124">
        <v>21.481985044187628</v>
      </c>
      <c r="E22" s="247">
        <v>5</v>
      </c>
      <c r="F22" s="124">
        <v>31.25</v>
      </c>
      <c r="G22" s="251">
        <v>4</v>
      </c>
      <c r="H22" s="125">
        <v>33.33333333333333</v>
      </c>
    </row>
    <row r="23" spans="1:8" ht="11.25">
      <c r="A23" s="120"/>
      <c r="B23" s="226" t="s">
        <v>133</v>
      </c>
      <c r="C23" s="246">
        <v>392</v>
      </c>
      <c r="D23" s="124">
        <v>26.648538409245408</v>
      </c>
      <c r="E23" s="247">
        <v>3</v>
      </c>
      <c r="F23" s="124">
        <v>18.75</v>
      </c>
      <c r="G23" s="251">
        <v>4</v>
      </c>
      <c r="H23" s="125">
        <v>33.33333333333333</v>
      </c>
    </row>
    <row r="24" spans="1:8" ht="11.25">
      <c r="A24" s="120"/>
      <c r="B24" s="226" t="s">
        <v>134</v>
      </c>
      <c r="C24" s="246">
        <v>519</v>
      </c>
      <c r="D24" s="124">
        <v>35.28212100611829</v>
      </c>
      <c r="E24" s="247">
        <v>6</v>
      </c>
      <c r="F24" s="124">
        <v>37.5</v>
      </c>
      <c r="G24" s="251">
        <v>3</v>
      </c>
      <c r="H24" s="125">
        <v>25</v>
      </c>
    </row>
    <row r="25" spans="1:8" ht="11.25">
      <c r="A25" s="120"/>
      <c r="B25" s="226" t="s">
        <v>101</v>
      </c>
      <c r="C25" s="246">
        <v>184</v>
      </c>
      <c r="D25" s="124">
        <v>12.508497620666216</v>
      </c>
      <c r="E25" s="247">
        <v>1</v>
      </c>
      <c r="F25" s="124">
        <v>6.25</v>
      </c>
      <c r="G25" s="251">
        <v>0</v>
      </c>
      <c r="H25" s="125">
        <v>0</v>
      </c>
    </row>
    <row r="26" spans="1:8" ht="11.25">
      <c r="A26" s="120"/>
      <c r="B26" s="226" t="s">
        <v>135</v>
      </c>
      <c r="C26" s="246">
        <v>0</v>
      </c>
      <c r="D26" s="124">
        <v>0</v>
      </c>
      <c r="E26" s="247">
        <v>0</v>
      </c>
      <c r="F26" s="124">
        <v>0</v>
      </c>
      <c r="G26" s="251">
        <v>0</v>
      </c>
      <c r="H26" s="125">
        <v>0</v>
      </c>
    </row>
    <row r="27" spans="1:8" ht="11.25">
      <c r="A27" s="120"/>
      <c r="B27" s="159"/>
      <c r="C27" s="246"/>
      <c r="D27" s="124"/>
      <c r="E27" s="247"/>
      <c r="F27" s="124"/>
      <c r="G27" s="251"/>
      <c r="H27" s="125"/>
    </row>
    <row r="28" spans="1:8" ht="11.25">
      <c r="A28" s="149" t="s">
        <v>88</v>
      </c>
      <c r="B28" s="159"/>
      <c r="C28" s="246"/>
      <c r="D28" s="124"/>
      <c r="E28" s="247"/>
      <c r="F28" s="124"/>
      <c r="G28" s="251"/>
      <c r="H28" s="125"/>
    </row>
    <row r="29" spans="1:8" ht="11.25">
      <c r="A29" s="120" t="s">
        <v>96</v>
      </c>
      <c r="B29" s="226" t="s">
        <v>98</v>
      </c>
      <c r="C29" s="246">
        <v>65</v>
      </c>
      <c r="D29" s="124">
        <v>1.3295152382900388</v>
      </c>
      <c r="E29" s="247">
        <v>0</v>
      </c>
      <c r="F29" s="124">
        <v>0</v>
      </c>
      <c r="G29" s="251">
        <v>0</v>
      </c>
      <c r="H29" s="125">
        <v>0</v>
      </c>
    </row>
    <row r="30" spans="1:8" ht="11.25">
      <c r="A30" s="120"/>
      <c r="B30" s="226" t="s">
        <v>131</v>
      </c>
      <c r="C30" s="246">
        <v>1813</v>
      </c>
      <c r="D30" s="124">
        <v>37.08324810799755</v>
      </c>
      <c r="E30" s="247">
        <v>18</v>
      </c>
      <c r="F30" s="124">
        <v>38.297872340425535</v>
      </c>
      <c r="G30" s="251">
        <v>9</v>
      </c>
      <c r="H30" s="125">
        <v>27.27272727272727</v>
      </c>
    </row>
    <row r="31" spans="1:8" ht="11.25">
      <c r="A31" s="120"/>
      <c r="B31" s="226" t="s">
        <v>132</v>
      </c>
      <c r="C31" s="246">
        <v>1618</v>
      </c>
      <c r="D31" s="124">
        <v>33.09470239312743</v>
      </c>
      <c r="E31" s="247">
        <v>15</v>
      </c>
      <c r="F31" s="124">
        <v>31.914893617021278</v>
      </c>
      <c r="G31" s="251">
        <v>11</v>
      </c>
      <c r="H31" s="125">
        <v>33.33333333333333</v>
      </c>
    </row>
    <row r="32" spans="1:8" ht="11.25">
      <c r="A32" s="120"/>
      <c r="B32" s="226" t="s">
        <v>133</v>
      </c>
      <c r="C32" s="246">
        <v>692</v>
      </c>
      <c r="D32" s="124">
        <v>14.154223767641644</v>
      </c>
      <c r="E32" s="247">
        <v>10</v>
      </c>
      <c r="F32" s="124">
        <v>21.27659574468085</v>
      </c>
      <c r="G32" s="251">
        <v>11</v>
      </c>
      <c r="H32" s="125">
        <v>33.33333333333333</v>
      </c>
    </row>
    <row r="33" spans="1:8" ht="11.25">
      <c r="A33" s="120"/>
      <c r="B33" s="226" t="s">
        <v>134</v>
      </c>
      <c r="C33" s="246">
        <v>555</v>
      </c>
      <c r="D33" s="124">
        <v>11.352014726938025</v>
      </c>
      <c r="E33" s="247">
        <v>4</v>
      </c>
      <c r="F33" s="124">
        <v>8.51063829787234</v>
      </c>
      <c r="G33" s="251">
        <v>2</v>
      </c>
      <c r="H33" s="125">
        <v>6.0606060606060606</v>
      </c>
    </row>
    <row r="34" spans="1:8" ht="11.25">
      <c r="A34" s="120"/>
      <c r="B34" s="226" t="s">
        <v>101</v>
      </c>
      <c r="C34" s="246">
        <v>146</v>
      </c>
      <c r="D34" s="124">
        <v>2.986295766005318</v>
      </c>
      <c r="E34" s="247">
        <v>0</v>
      </c>
      <c r="F34" s="124">
        <v>0</v>
      </c>
      <c r="G34" s="251">
        <v>0</v>
      </c>
      <c r="H34" s="125">
        <v>0</v>
      </c>
    </row>
    <row r="35" spans="1:8" ht="11.25">
      <c r="A35" s="120"/>
      <c r="B35" s="226" t="s">
        <v>135</v>
      </c>
      <c r="C35" s="246">
        <v>0</v>
      </c>
      <c r="D35" s="124">
        <v>0</v>
      </c>
      <c r="E35" s="247">
        <v>0</v>
      </c>
      <c r="F35" s="124">
        <v>0</v>
      </c>
      <c r="G35" s="251">
        <v>0</v>
      </c>
      <c r="H35" s="125">
        <v>0</v>
      </c>
    </row>
    <row r="36" spans="1:8" ht="11.25">
      <c r="A36" s="120" t="s">
        <v>92</v>
      </c>
      <c r="B36" s="226" t="s">
        <v>98</v>
      </c>
      <c r="C36" s="246">
        <v>64</v>
      </c>
      <c r="D36" s="124">
        <v>1.8583042973286876</v>
      </c>
      <c r="E36" s="247">
        <v>0</v>
      </c>
      <c r="F36" s="124">
        <v>0</v>
      </c>
      <c r="G36" s="251">
        <v>0</v>
      </c>
      <c r="H36" s="125">
        <v>0</v>
      </c>
    </row>
    <row r="37" spans="1:8" ht="11.25">
      <c r="A37" s="120"/>
      <c r="B37" s="226" t="s">
        <v>131</v>
      </c>
      <c r="C37" s="246">
        <v>1731</v>
      </c>
      <c r="D37" s="124">
        <v>50.26132404181185</v>
      </c>
      <c r="E37" s="247">
        <v>16</v>
      </c>
      <c r="F37" s="124">
        <v>59.25925925925925</v>
      </c>
      <c r="G37" s="251">
        <v>9</v>
      </c>
      <c r="H37" s="125">
        <v>39.130434782608695</v>
      </c>
    </row>
    <row r="38" spans="1:8" ht="11.25">
      <c r="A38" s="120"/>
      <c r="B38" s="226" t="s">
        <v>132</v>
      </c>
      <c r="C38" s="246">
        <v>1239</v>
      </c>
      <c r="D38" s="124">
        <v>35.97560975609756</v>
      </c>
      <c r="E38" s="247">
        <v>9</v>
      </c>
      <c r="F38" s="124">
        <v>33.33333333333333</v>
      </c>
      <c r="G38" s="251">
        <v>7</v>
      </c>
      <c r="H38" s="125">
        <v>30.434782608695656</v>
      </c>
    </row>
    <row r="39" spans="1:8" ht="11.25">
      <c r="A39" s="120"/>
      <c r="B39" s="226" t="s">
        <v>133</v>
      </c>
      <c r="C39" s="246">
        <v>270</v>
      </c>
      <c r="D39" s="124">
        <v>7.8397212543554</v>
      </c>
      <c r="E39" s="247">
        <v>1</v>
      </c>
      <c r="F39" s="124">
        <v>3.7037037037037033</v>
      </c>
      <c r="G39" s="251">
        <v>7</v>
      </c>
      <c r="H39" s="125">
        <v>30.434782608695656</v>
      </c>
    </row>
    <row r="40" spans="1:8" ht="11.25">
      <c r="A40" s="120"/>
      <c r="B40" s="226" t="s">
        <v>134</v>
      </c>
      <c r="C40" s="246">
        <v>113</v>
      </c>
      <c r="D40" s="124">
        <v>3.281068524970964</v>
      </c>
      <c r="E40" s="247">
        <v>1</v>
      </c>
      <c r="F40" s="124">
        <v>3.7037037037037033</v>
      </c>
      <c r="G40" s="251">
        <v>0</v>
      </c>
      <c r="H40" s="125">
        <v>0</v>
      </c>
    </row>
    <row r="41" spans="1:8" ht="11.25">
      <c r="A41" s="120"/>
      <c r="B41" s="226" t="s">
        <v>101</v>
      </c>
      <c r="C41" s="246">
        <v>27</v>
      </c>
      <c r="D41" s="124">
        <v>0.7839721254355401</v>
      </c>
      <c r="E41" s="247">
        <v>0</v>
      </c>
      <c r="F41" s="124">
        <v>0</v>
      </c>
      <c r="G41" s="251">
        <v>0</v>
      </c>
      <c r="H41" s="125">
        <v>0</v>
      </c>
    </row>
    <row r="42" spans="1:8" ht="11.25">
      <c r="A42" s="120"/>
      <c r="B42" s="226" t="s">
        <v>135</v>
      </c>
      <c r="C42" s="246">
        <v>0</v>
      </c>
      <c r="D42" s="124">
        <v>0</v>
      </c>
      <c r="E42" s="247">
        <v>0</v>
      </c>
      <c r="F42" s="124">
        <v>0</v>
      </c>
      <c r="G42" s="251">
        <v>0</v>
      </c>
      <c r="H42" s="125">
        <v>0</v>
      </c>
    </row>
    <row r="43" spans="1:8" ht="11.25">
      <c r="A43" s="120" t="s">
        <v>95</v>
      </c>
      <c r="B43" s="226" t="s">
        <v>98</v>
      </c>
      <c r="C43" s="246">
        <v>1</v>
      </c>
      <c r="D43" s="124">
        <v>0.06920415224913494</v>
      </c>
      <c r="E43" s="247">
        <v>0</v>
      </c>
      <c r="F43" s="124">
        <v>0</v>
      </c>
      <c r="G43" s="251">
        <v>0</v>
      </c>
      <c r="H43" s="125">
        <v>0</v>
      </c>
    </row>
    <row r="44" spans="1:8" ht="11.25">
      <c r="A44" s="120"/>
      <c r="B44" s="226" t="s">
        <v>131</v>
      </c>
      <c r="C44" s="246">
        <v>82</v>
      </c>
      <c r="D44" s="124">
        <v>5.674740484429066</v>
      </c>
      <c r="E44" s="247">
        <v>2</v>
      </c>
      <c r="F44" s="124">
        <v>10</v>
      </c>
      <c r="G44" s="251">
        <v>0</v>
      </c>
      <c r="H44" s="125">
        <v>0</v>
      </c>
    </row>
    <row r="45" spans="1:8" ht="11.25">
      <c r="A45" s="120"/>
      <c r="B45" s="226" t="s">
        <v>132</v>
      </c>
      <c r="C45" s="246">
        <v>379</v>
      </c>
      <c r="D45" s="124">
        <v>26.228373702422147</v>
      </c>
      <c r="E45" s="247">
        <v>6</v>
      </c>
      <c r="F45" s="124">
        <v>30</v>
      </c>
      <c r="G45" s="251">
        <v>4</v>
      </c>
      <c r="H45" s="125">
        <v>40</v>
      </c>
    </row>
    <row r="46" spans="1:8" ht="11.25">
      <c r="A46" s="120"/>
      <c r="B46" s="226" t="s">
        <v>133</v>
      </c>
      <c r="C46" s="246">
        <v>422</v>
      </c>
      <c r="D46" s="124">
        <v>29.204152249134946</v>
      </c>
      <c r="E46" s="247">
        <v>9</v>
      </c>
      <c r="F46" s="124">
        <v>45</v>
      </c>
      <c r="G46" s="251">
        <v>4</v>
      </c>
      <c r="H46" s="125">
        <v>40</v>
      </c>
    </row>
    <row r="47" spans="1:8" ht="11.25">
      <c r="A47" s="120"/>
      <c r="B47" s="226" t="s">
        <v>134</v>
      </c>
      <c r="C47" s="246">
        <v>442</v>
      </c>
      <c r="D47" s="124">
        <v>30.58823529411765</v>
      </c>
      <c r="E47" s="247">
        <v>3</v>
      </c>
      <c r="F47" s="124">
        <v>15</v>
      </c>
      <c r="G47" s="251">
        <v>2</v>
      </c>
      <c r="H47" s="125">
        <v>20</v>
      </c>
    </row>
    <row r="48" spans="1:8" ht="11.25">
      <c r="A48" s="120"/>
      <c r="B48" s="226" t="s">
        <v>101</v>
      </c>
      <c r="C48" s="246">
        <v>119</v>
      </c>
      <c r="D48" s="124">
        <v>8.235294117647058</v>
      </c>
      <c r="E48" s="247">
        <v>0</v>
      </c>
      <c r="F48" s="124">
        <v>0</v>
      </c>
      <c r="G48" s="251">
        <v>0</v>
      </c>
      <c r="H48" s="125">
        <v>0</v>
      </c>
    </row>
    <row r="49" spans="1:8" ht="11.25">
      <c r="A49" s="121"/>
      <c r="B49" s="227" t="s">
        <v>135</v>
      </c>
      <c r="C49" s="292">
        <v>0</v>
      </c>
      <c r="D49" s="126">
        <v>0</v>
      </c>
      <c r="E49" s="248">
        <v>0</v>
      </c>
      <c r="F49" s="126">
        <v>0</v>
      </c>
      <c r="G49" s="253">
        <v>0</v>
      </c>
      <c r="H49" s="127">
        <v>0</v>
      </c>
    </row>
    <row r="50" ht="11.25">
      <c r="D50" s="160"/>
    </row>
    <row r="51" ht="11.25">
      <c r="D51" s="160"/>
    </row>
    <row r="52" ht="11.25"/>
    <row r="53" ht="11.25"/>
    <row r="54" ht="11.25"/>
    <row r="55" ht="11.25"/>
    <row r="56" ht="11.25"/>
    <row r="57" ht="11.25"/>
  </sheetData>
  <sheetProtection/>
  <mergeCells count="7">
    <mergeCell ref="A1:H1"/>
    <mergeCell ref="B2:B4"/>
    <mergeCell ref="A2:A4"/>
    <mergeCell ref="C2:H2"/>
    <mergeCell ref="C3:D3"/>
    <mergeCell ref="E3:F3"/>
    <mergeCell ref="G3:H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20"/>
  <sheetViews>
    <sheetView view="pageBreakPreview" zoomScaleNormal="75" zoomScaleSheetLayoutView="100" zoomScalePageLayoutView="0" workbookViewId="0" topLeftCell="A1">
      <selection activeCell="B41" sqref="B41"/>
    </sheetView>
  </sheetViews>
  <sheetFormatPr defaultColWidth="9.140625" defaultRowHeight="12"/>
  <cols>
    <col min="1" max="1" width="13.00390625" style="1" customWidth="1"/>
    <col min="2" max="2" width="14.140625" style="1" customWidth="1"/>
    <col min="3" max="16" width="7.00390625" style="1" customWidth="1"/>
    <col min="17" max="16384" width="9.28125" style="1" customWidth="1"/>
  </cols>
  <sheetData>
    <row r="1" spans="1:16" ht="30" customHeight="1">
      <c r="A1" s="323" t="s">
        <v>166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6" ht="11.25">
      <c r="A2" s="353" t="s">
        <v>103</v>
      </c>
      <c r="B2" s="338" t="s">
        <v>104</v>
      </c>
      <c r="C2" s="354" t="s">
        <v>102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6" ht="11.25">
      <c r="A3" s="353"/>
      <c r="B3" s="339"/>
      <c r="C3" s="354" t="s">
        <v>92</v>
      </c>
      <c r="D3" s="354"/>
      <c r="E3" s="354"/>
      <c r="F3" s="354"/>
      <c r="G3" s="354"/>
      <c r="H3" s="354"/>
      <c r="I3" s="355"/>
      <c r="J3" s="325" t="s">
        <v>95</v>
      </c>
      <c r="K3" s="354"/>
      <c r="L3" s="354"/>
      <c r="M3" s="354"/>
      <c r="N3" s="354"/>
      <c r="O3" s="354"/>
      <c r="P3" s="354"/>
    </row>
    <row r="4" spans="1:16" ht="11.25">
      <c r="A4" s="353"/>
      <c r="B4" s="340"/>
      <c r="C4" s="118" t="s">
        <v>98</v>
      </c>
      <c r="D4" s="164" t="s">
        <v>131</v>
      </c>
      <c r="E4" s="164" t="s">
        <v>132</v>
      </c>
      <c r="F4" s="164" t="s">
        <v>133</v>
      </c>
      <c r="G4" s="164" t="s">
        <v>134</v>
      </c>
      <c r="H4" s="164" t="s">
        <v>101</v>
      </c>
      <c r="I4" s="165" t="s">
        <v>135</v>
      </c>
      <c r="J4" s="153" t="s">
        <v>98</v>
      </c>
      <c r="K4" s="164" t="s">
        <v>131</v>
      </c>
      <c r="L4" s="164" t="s">
        <v>132</v>
      </c>
      <c r="M4" s="164" t="s">
        <v>133</v>
      </c>
      <c r="N4" s="164" t="s">
        <v>134</v>
      </c>
      <c r="O4" s="164" t="s">
        <v>101</v>
      </c>
      <c r="P4" s="164" t="s">
        <v>135</v>
      </c>
    </row>
    <row r="5" spans="1:16" ht="11.25">
      <c r="A5" s="154"/>
      <c r="B5" s="161"/>
      <c r="C5" s="167"/>
      <c r="D5" s="167"/>
      <c r="E5" s="167"/>
      <c r="F5" s="167"/>
      <c r="G5" s="167"/>
      <c r="H5" s="167"/>
      <c r="I5" s="168"/>
      <c r="J5" s="169"/>
      <c r="K5" s="167"/>
      <c r="L5" s="167"/>
      <c r="M5" s="167"/>
      <c r="N5" s="167"/>
      <c r="O5" s="167"/>
      <c r="P5" s="167"/>
    </row>
    <row r="6" spans="1:16" ht="11.25">
      <c r="A6" s="120" t="s">
        <v>92</v>
      </c>
      <c r="B6" s="9" t="s">
        <v>98</v>
      </c>
      <c r="C6" s="255">
        <v>17</v>
      </c>
      <c r="D6" s="255">
        <v>13</v>
      </c>
      <c r="E6" s="255">
        <v>0</v>
      </c>
      <c r="F6" s="255">
        <v>0</v>
      </c>
      <c r="G6" s="255">
        <v>0</v>
      </c>
      <c r="H6" s="255">
        <v>0</v>
      </c>
      <c r="I6" s="256">
        <v>0</v>
      </c>
      <c r="J6" s="257">
        <v>0</v>
      </c>
      <c r="K6" s="255">
        <v>1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</row>
    <row r="7" spans="1:16" ht="11.25">
      <c r="A7" s="120"/>
      <c r="B7" s="162" t="s">
        <v>131</v>
      </c>
      <c r="C7" s="255">
        <v>40</v>
      </c>
      <c r="D7" s="255">
        <v>1180</v>
      </c>
      <c r="E7" s="255">
        <v>136</v>
      </c>
      <c r="F7" s="255">
        <v>7</v>
      </c>
      <c r="G7" s="255">
        <v>1</v>
      </c>
      <c r="H7" s="255">
        <v>0</v>
      </c>
      <c r="I7" s="256">
        <v>0</v>
      </c>
      <c r="J7" s="257">
        <v>1</v>
      </c>
      <c r="K7" s="255">
        <v>41</v>
      </c>
      <c r="L7" s="255">
        <v>25</v>
      </c>
      <c r="M7" s="255">
        <v>4</v>
      </c>
      <c r="N7" s="255">
        <v>0</v>
      </c>
      <c r="O7" s="255">
        <v>0</v>
      </c>
      <c r="P7" s="255">
        <v>0</v>
      </c>
    </row>
    <row r="8" spans="1:16" ht="11.25">
      <c r="A8" s="120"/>
      <c r="B8" s="162" t="s">
        <v>132</v>
      </c>
      <c r="C8" s="255">
        <v>2</v>
      </c>
      <c r="D8" s="255">
        <v>398</v>
      </c>
      <c r="E8" s="255">
        <v>752</v>
      </c>
      <c r="F8" s="255">
        <v>52</v>
      </c>
      <c r="G8" s="255">
        <v>3</v>
      </c>
      <c r="H8" s="255">
        <v>0</v>
      </c>
      <c r="I8" s="256">
        <v>0</v>
      </c>
      <c r="J8" s="257">
        <v>0</v>
      </c>
      <c r="K8" s="255">
        <v>21</v>
      </c>
      <c r="L8" s="255">
        <v>143</v>
      </c>
      <c r="M8" s="255">
        <v>43</v>
      </c>
      <c r="N8" s="255">
        <v>5</v>
      </c>
      <c r="O8" s="255">
        <v>0</v>
      </c>
      <c r="P8" s="255">
        <v>0</v>
      </c>
    </row>
    <row r="9" spans="1:16" ht="11.25">
      <c r="A9" s="120"/>
      <c r="B9" s="162" t="s">
        <v>133</v>
      </c>
      <c r="C9" s="255">
        <v>0</v>
      </c>
      <c r="D9" s="255">
        <v>18</v>
      </c>
      <c r="E9" s="255">
        <v>101</v>
      </c>
      <c r="F9" s="255">
        <v>82</v>
      </c>
      <c r="G9" s="255">
        <v>11</v>
      </c>
      <c r="H9" s="255">
        <v>0</v>
      </c>
      <c r="I9" s="256">
        <v>0</v>
      </c>
      <c r="J9" s="257">
        <v>0</v>
      </c>
      <c r="K9" s="255">
        <v>1</v>
      </c>
      <c r="L9" s="255">
        <v>29</v>
      </c>
      <c r="M9" s="255">
        <v>69</v>
      </c>
      <c r="N9" s="255">
        <v>13</v>
      </c>
      <c r="O9" s="255">
        <v>1</v>
      </c>
      <c r="P9" s="255">
        <v>0</v>
      </c>
    </row>
    <row r="10" spans="1:16" ht="11.25">
      <c r="A10" s="120"/>
      <c r="B10" s="162" t="s">
        <v>134</v>
      </c>
      <c r="C10" s="255">
        <v>0</v>
      </c>
      <c r="D10" s="255">
        <v>1</v>
      </c>
      <c r="E10" s="255">
        <v>16</v>
      </c>
      <c r="F10" s="255">
        <v>21</v>
      </c>
      <c r="G10" s="255">
        <v>40</v>
      </c>
      <c r="H10" s="255">
        <v>3</v>
      </c>
      <c r="I10" s="256">
        <v>0</v>
      </c>
      <c r="J10" s="257">
        <v>0</v>
      </c>
      <c r="K10" s="255">
        <v>0</v>
      </c>
      <c r="L10" s="255">
        <v>6</v>
      </c>
      <c r="M10" s="255">
        <v>22</v>
      </c>
      <c r="N10" s="255">
        <v>63</v>
      </c>
      <c r="O10" s="255">
        <v>9</v>
      </c>
      <c r="P10" s="255">
        <v>0</v>
      </c>
    </row>
    <row r="11" spans="1:16" ht="11.25">
      <c r="A11" s="120"/>
      <c r="B11" s="162" t="s">
        <v>101</v>
      </c>
      <c r="C11" s="255">
        <v>0</v>
      </c>
      <c r="D11" s="255">
        <v>1</v>
      </c>
      <c r="E11" s="255">
        <v>1</v>
      </c>
      <c r="F11" s="255">
        <v>0</v>
      </c>
      <c r="G11" s="255">
        <v>7</v>
      </c>
      <c r="H11" s="255">
        <v>6</v>
      </c>
      <c r="I11" s="256">
        <v>0</v>
      </c>
      <c r="J11" s="257">
        <v>0</v>
      </c>
      <c r="K11" s="255">
        <v>0</v>
      </c>
      <c r="L11" s="255">
        <v>0</v>
      </c>
      <c r="M11" s="255">
        <v>1</v>
      </c>
      <c r="N11" s="255">
        <v>5</v>
      </c>
      <c r="O11" s="255">
        <v>6</v>
      </c>
      <c r="P11" s="255">
        <v>0</v>
      </c>
    </row>
    <row r="12" spans="1:16" ht="11.25">
      <c r="A12" s="120"/>
      <c r="B12" s="162" t="s">
        <v>135</v>
      </c>
      <c r="C12" s="255">
        <v>0</v>
      </c>
      <c r="D12" s="255">
        <v>0</v>
      </c>
      <c r="E12" s="255">
        <v>0</v>
      </c>
      <c r="F12" s="255">
        <v>0</v>
      </c>
      <c r="G12" s="255">
        <v>0</v>
      </c>
      <c r="H12" s="255">
        <v>0</v>
      </c>
      <c r="I12" s="256">
        <v>0</v>
      </c>
      <c r="J12" s="257">
        <v>0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55">
        <v>0</v>
      </c>
    </row>
    <row r="13" spans="1:16" ht="11.25">
      <c r="A13" s="120"/>
      <c r="B13" s="162"/>
      <c r="C13" s="255"/>
      <c r="D13" s="255"/>
      <c r="E13" s="255"/>
      <c r="F13" s="255"/>
      <c r="G13" s="255"/>
      <c r="H13" s="255"/>
      <c r="I13" s="256"/>
      <c r="J13" s="257"/>
      <c r="K13" s="255"/>
      <c r="L13" s="255"/>
      <c r="M13" s="255"/>
      <c r="N13" s="255"/>
      <c r="O13" s="255"/>
      <c r="P13" s="255"/>
    </row>
    <row r="14" spans="1:16" ht="11.25">
      <c r="A14" s="120" t="s">
        <v>95</v>
      </c>
      <c r="B14" s="9" t="s">
        <v>98</v>
      </c>
      <c r="C14" s="255">
        <v>0</v>
      </c>
      <c r="D14" s="255">
        <v>0</v>
      </c>
      <c r="E14" s="255">
        <v>0</v>
      </c>
      <c r="F14" s="255">
        <v>0</v>
      </c>
      <c r="G14" s="255">
        <v>0</v>
      </c>
      <c r="H14" s="255">
        <v>0</v>
      </c>
      <c r="I14" s="256">
        <v>0</v>
      </c>
      <c r="J14" s="257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5">
        <v>0</v>
      </c>
    </row>
    <row r="15" spans="1:16" ht="11.25">
      <c r="A15" s="120"/>
      <c r="B15" s="162" t="s">
        <v>131</v>
      </c>
      <c r="C15" s="255">
        <v>2</v>
      </c>
      <c r="D15" s="255">
        <v>33</v>
      </c>
      <c r="E15" s="255">
        <v>11</v>
      </c>
      <c r="F15" s="255">
        <v>0</v>
      </c>
      <c r="G15" s="255">
        <v>0</v>
      </c>
      <c r="H15" s="255">
        <v>0</v>
      </c>
      <c r="I15" s="256">
        <v>0</v>
      </c>
      <c r="J15" s="257">
        <v>0</v>
      </c>
      <c r="K15" s="255">
        <v>7</v>
      </c>
      <c r="L15" s="255">
        <v>6</v>
      </c>
      <c r="M15" s="255">
        <v>1</v>
      </c>
      <c r="N15" s="255">
        <v>0</v>
      </c>
      <c r="O15" s="255">
        <v>0</v>
      </c>
      <c r="P15" s="255">
        <v>0</v>
      </c>
    </row>
    <row r="16" spans="1:16" ht="11.25">
      <c r="A16" s="120"/>
      <c r="B16" s="162" t="s">
        <v>132</v>
      </c>
      <c r="C16" s="255">
        <v>1</v>
      </c>
      <c r="D16" s="255">
        <v>62</v>
      </c>
      <c r="E16" s="255">
        <v>116</v>
      </c>
      <c r="F16" s="255">
        <v>10</v>
      </c>
      <c r="G16" s="255">
        <v>1</v>
      </c>
      <c r="H16" s="255">
        <v>0</v>
      </c>
      <c r="I16" s="256">
        <v>0</v>
      </c>
      <c r="J16" s="257">
        <v>0</v>
      </c>
      <c r="K16" s="255">
        <v>10</v>
      </c>
      <c r="L16" s="255">
        <v>87</v>
      </c>
      <c r="M16" s="255">
        <v>25</v>
      </c>
      <c r="N16" s="255">
        <v>4</v>
      </c>
      <c r="O16" s="255">
        <v>0</v>
      </c>
      <c r="P16" s="255">
        <v>0</v>
      </c>
    </row>
    <row r="17" spans="1:16" ht="11.25">
      <c r="A17" s="120"/>
      <c r="B17" s="162" t="s">
        <v>133</v>
      </c>
      <c r="C17" s="255">
        <v>1</v>
      </c>
      <c r="D17" s="255">
        <v>19</v>
      </c>
      <c r="E17" s="255">
        <v>82</v>
      </c>
      <c r="F17" s="255">
        <v>57</v>
      </c>
      <c r="G17" s="255">
        <v>5</v>
      </c>
      <c r="H17" s="255">
        <v>0</v>
      </c>
      <c r="I17" s="256">
        <v>0</v>
      </c>
      <c r="J17" s="257">
        <v>0</v>
      </c>
      <c r="K17" s="255">
        <v>1</v>
      </c>
      <c r="L17" s="255">
        <v>65</v>
      </c>
      <c r="M17" s="255">
        <v>139</v>
      </c>
      <c r="N17" s="255">
        <v>23</v>
      </c>
      <c r="O17" s="255">
        <v>0</v>
      </c>
      <c r="P17" s="255">
        <v>0</v>
      </c>
    </row>
    <row r="18" spans="1:16" ht="11.25">
      <c r="A18" s="120"/>
      <c r="B18" s="162" t="s">
        <v>134</v>
      </c>
      <c r="C18" s="255">
        <v>1</v>
      </c>
      <c r="D18" s="255">
        <v>6</v>
      </c>
      <c r="E18" s="255">
        <v>23</v>
      </c>
      <c r="F18" s="255">
        <v>35</v>
      </c>
      <c r="G18" s="255">
        <v>24</v>
      </c>
      <c r="H18" s="255">
        <v>3</v>
      </c>
      <c r="I18" s="256">
        <v>0</v>
      </c>
      <c r="J18" s="257">
        <v>0</v>
      </c>
      <c r="K18" s="255">
        <v>0</v>
      </c>
      <c r="L18" s="255">
        <v>17</v>
      </c>
      <c r="M18" s="255">
        <v>114</v>
      </c>
      <c r="N18" s="255">
        <v>279</v>
      </c>
      <c r="O18" s="255">
        <v>17</v>
      </c>
      <c r="P18" s="255">
        <v>0</v>
      </c>
    </row>
    <row r="19" spans="1:16" ht="11.25">
      <c r="A19" s="120"/>
      <c r="B19" s="162" t="s">
        <v>101</v>
      </c>
      <c r="C19" s="255">
        <v>0</v>
      </c>
      <c r="D19" s="255">
        <v>0</v>
      </c>
      <c r="E19" s="255">
        <v>1</v>
      </c>
      <c r="F19" s="255">
        <v>6</v>
      </c>
      <c r="G19" s="255">
        <v>21</v>
      </c>
      <c r="H19" s="255">
        <v>15</v>
      </c>
      <c r="I19" s="256">
        <v>0</v>
      </c>
      <c r="J19" s="257">
        <v>0</v>
      </c>
      <c r="K19" s="255">
        <v>0</v>
      </c>
      <c r="L19" s="255">
        <v>1</v>
      </c>
      <c r="M19" s="255">
        <v>4</v>
      </c>
      <c r="N19" s="255">
        <v>50</v>
      </c>
      <c r="O19" s="255">
        <v>86</v>
      </c>
      <c r="P19" s="255">
        <v>0</v>
      </c>
    </row>
    <row r="20" spans="1:16" ht="11.25">
      <c r="A20" s="121"/>
      <c r="B20" s="163" t="s">
        <v>135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9">
        <v>0</v>
      </c>
      <c r="J20" s="260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</row>
  </sheetData>
  <sheetProtection/>
  <mergeCells count="6">
    <mergeCell ref="A1:P1"/>
    <mergeCell ref="A2:A4"/>
    <mergeCell ref="B2:B4"/>
    <mergeCell ref="C2:P2"/>
    <mergeCell ref="C3:I3"/>
    <mergeCell ref="J3:P3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H57"/>
  <sheetViews>
    <sheetView view="pageBreakPreview" zoomScaleNormal="75" zoomScaleSheetLayoutView="100" zoomScalePageLayoutView="0" workbookViewId="0" topLeftCell="A1">
      <selection activeCell="B41" sqref="B41"/>
    </sheetView>
  </sheetViews>
  <sheetFormatPr defaultColWidth="10.7109375" defaultRowHeight="12"/>
  <cols>
    <col min="1" max="1" width="14.7109375" style="43" customWidth="1"/>
    <col min="2" max="2" width="10.7109375" style="43" customWidth="1"/>
    <col min="3" max="3" width="12.421875" style="43" customWidth="1"/>
    <col min="4" max="6" width="10.7109375" style="43" customWidth="1"/>
    <col min="7" max="7" width="14.7109375" style="43" customWidth="1"/>
    <col min="8" max="16384" width="10.7109375" style="43" customWidth="1"/>
  </cols>
  <sheetData>
    <row r="1" spans="1:7" ht="28.5" customHeight="1">
      <c r="A1" s="323" t="s">
        <v>168</v>
      </c>
      <c r="B1" s="323"/>
      <c r="C1" s="323"/>
      <c r="D1" s="323"/>
      <c r="E1" s="323"/>
      <c r="F1" s="323"/>
      <c r="G1" s="323"/>
    </row>
    <row r="2" spans="3:5" ht="13.5" customHeight="1">
      <c r="C2" s="44" t="s">
        <v>33</v>
      </c>
      <c r="D2" s="44" t="s">
        <v>8</v>
      </c>
      <c r="E2" s="45" t="s">
        <v>9</v>
      </c>
    </row>
    <row r="3" spans="1:7" ht="9.75" customHeight="1">
      <c r="A3" s="296"/>
      <c r="B3" s="296"/>
      <c r="C3" s="297"/>
      <c r="D3" s="298" t="s">
        <v>167</v>
      </c>
      <c r="E3" s="299"/>
      <c r="F3" s="296"/>
      <c r="G3" s="296"/>
    </row>
    <row r="4" spans="1:7" ht="9.75" customHeight="1">
      <c r="A4" s="296"/>
      <c r="B4" s="296"/>
      <c r="C4" s="297" t="s">
        <v>34</v>
      </c>
      <c r="D4" s="300">
        <v>205</v>
      </c>
      <c r="E4" s="301">
        <v>4.193086520760892</v>
      </c>
      <c r="F4" s="296"/>
      <c r="G4" s="296"/>
    </row>
    <row r="5" spans="1:7" ht="9.75" customHeight="1">
      <c r="A5" s="296"/>
      <c r="B5" s="296"/>
      <c r="C5" s="297"/>
      <c r="D5" s="302"/>
      <c r="E5" s="301"/>
      <c r="F5" s="296"/>
      <c r="G5" s="296"/>
    </row>
    <row r="6" spans="1:7" ht="9.75" customHeight="1">
      <c r="A6" s="296"/>
      <c r="B6" s="296"/>
      <c r="C6" s="297" t="s">
        <v>35</v>
      </c>
      <c r="D6" s="300">
        <v>217</v>
      </c>
      <c r="E6" s="301">
        <v>4.438535487829822</v>
      </c>
      <c r="F6" s="296"/>
      <c r="G6" s="296"/>
    </row>
    <row r="7" spans="1:7" ht="9.75" customHeight="1">
      <c r="A7" s="296"/>
      <c r="B7" s="296"/>
      <c r="C7" s="297"/>
      <c r="D7" s="302"/>
      <c r="E7" s="301"/>
      <c r="F7" s="296"/>
      <c r="G7" s="296"/>
    </row>
    <row r="8" spans="1:7" ht="9.75" customHeight="1">
      <c r="A8" s="296"/>
      <c r="B8" s="296"/>
      <c r="C8" s="297" t="s">
        <v>36</v>
      </c>
      <c r="D8" s="300">
        <v>244</v>
      </c>
      <c r="E8" s="301">
        <v>4.9907956637349145</v>
      </c>
      <c r="F8" s="296"/>
      <c r="G8" s="296"/>
    </row>
    <row r="9" spans="1:7" ht="9.75" customHeight="1">
      <c r="A9" s="296"/>
      <c r="B9" s="296"/>
      <c r="C9" s="297"/>
      <c r="D9" s="302"/>
      <c r="E9" s="301"/>
      <c r="F9" s="296"/>
      <c r="G9" s="296"/>
    </row>
    <row r="10" spans="1:7" ht="9.75" customHeight="1">
      <c r="A10" s="296"/>
      <c r="B10" s="296"/>
      <c r="C10" s="297" t="s">
        <v>37</v>
      </c>
      <c r="D10" s="300">
        <v>363</v>
      </c>
      <c r="E10" s="301">
        <v>7.424831253835141</v>
      </c>
      <c r="F10" s="296"/>
      <c r="G10" s="296"/>
    </row>
    <row r="11" spans="1:7" ht="9.75" customHeight="1">
      <c r="A11" s="296"/>
      <c r="B11" s="296"/>
      <c r="C11" s="297"/>
      <c r="D11" s="302"/>
      <c r="E11" s="301"/>
      <c r="F11" s="296"/>
      <c r="G11" s="296"/>
    </row>
    <row r="12" spans="1:7" ht="9.75" customHeight="1">
      <c r="A12" s="296"/>
      <c r="B12" s="296"/>
      <c r="C12" s="297" t="s">
        <v>38</v>
      </c>
      <c r="D12" s="300">
        <v>507</v>
      </c>
      <c r="E12" s="301">
        <v>10.370218858662303</v>
      </c>
      <c r="F12" s="296"/>
      <c r="G12" s="296"/>
    </row>
    <row r="13" spans="1:7" ht="9.75" customHeight="1">
      <c r="A13" s="296"/>
      <c r="B13" s="296"/>
      <c r="C13" s="297"/>
      <c r="D13" s="302"/>
      <c r="E13" s="301"/>
      <c r="F13" s="296"/>
      <c r="G13" s="296"/>
    </row>
    <row r="14" spans="1:7" ht="9.75" customHeight="1">
      <c r="A14" s="296"/>
      <c r="B14" s="296"/>
      <c r="C14" s="297" t="s">
        <v>39</v>
      </c>
      <c r="D14" s="300">
        <v>520</v>
      </c>
      <c r="E14" s="301">
        <v>10.63612190632031</v>
      </c>
      <c r="F14" s="296"/>
      <c r="G14" s="296"/>
    </row>
    <row r="15" spans="1:7" ht="9.75" customHeight="1">
      <c r="A15" s="296"/>
      <c r="B15" s="296"/>
      <c r="C15" s="297"/>
      <c r="D15" s="302"/>
      <c r="E15" s="301"/>
      <c r="F15" s="296"/>
      <c r="G15" s="296"/>
    </row>
    <row r="16" spans="1:7" ht="9.75" customHeight="1">
      <c r="A16" s="296"/>
      <c r="B16" s="296"/>
      <c r="C16" s="297" t="s">
        <v>40</v>
      </c>
      <c r="D16" s="300">
        <v>431</v>
      </c>
      <c r="E16" s="301">
        <v>8.815708733892412</v>
      </c>
      <c r="F16" s="296"/>
      <c r="G16" s="296"/>
    </row>
    <row r="17" spans="1:7" ht="9.75" customHeight="1">
      <c r="A17" s="296"/>
      <c r="B17" s="296"/>
      <c r="C17" s="297"/>
      <c r="D17" s="302"/>
      <c r="E17" s="301"/>
      <c r="F17" s="296"/>
      <c r="G17" s="296"/>
    </row>
    <row r="18" spans="1:7" ht="9.75" customHeight="1">
      <c r="A18" s="296"/>
      <c r="B18" s="296"/>
      <c r="C18" s="297" t="s">
        <v>41</v>
      </c>
      <c r="D18" s="300">
        <v>434</v>
      </c>
      <c r="E18" s="301">
        <v>8.877070975659644</v>
      </c>
      <c r="F18" s="296"/>
      <c r="G18" s="296"/>
    </row>
    <row r="19" spans="1:7" ht="9.75" customHeight="1">
      <c r="A19" s="296"/>
      <c r="B19" s="296"/>
      <c r="C19" s="297"/>
      <c r="D19" s="302"/>
      <c r="E19" s="301"/>
      <c r="F19" s="296"/>
      <c r="G19" s="296"/>
    </row>
    <row r="20" spans="1:7" ht="9.75" customHeight="1">
      <c r="A20" s="296"/>
      <c r="B20" s="296"/>
      <c r="C20" s="297" t="s">
        <v>42</v>
      </c>
      <c r="D20" s="300">
        <v>615</v>
      </c>
      <c r="E20" s="301">
        <v>12.579259562282674</v>
      </c>
      <c r="F20" s="296"/>
      <c r="G20" s="296"/>
    </row>
    <row r="21" spans="1:7" ht="9.75" customHeight="1">
      <c r="A21" s="296"/>
      <c r="B21" s="296"/>
      <c r="C21" s="297"/>
      <c r="D21" s="302"/>
      <c r="E21" s="301"/>
      <c r="F21" s="296"/>
      <c r="G21" s="296"/>
    </row>
    <row r="22" spans="1:7" ht="9.75" customHeight="1">
      <c r="A22" s="296"/>
      <c r="B22" s="296"/>
      <c r="C22" s="297" t="s">
        <v>43</v>
      </c>
      <c r="D22" s="300">
        <v>710</v>
      </c>
      <c r="E22" s="301">
        <v>14.52239721824504</v>
      </c>
      <c r="F22" s="296"/>
      <c r="G22" s="296"/>
    </row>
    <row r="23" spans="1:7" ht="9.75" customHeight="1">
      <c r="A23" s="296"/>
      <c r="B23" s="296"/>
      <c r="C23" s="297"/>
      <c r="D23" s="302"/>
      <c r="E23" s="301"/>
      <c r="F23" s="296"/>
      <c r="G23" s="296"/>
    </row>
    <row r="24" spans="1:7" ht="9.75" customHeight="1">
      <c r="A24" s="296"/>
      <c r="B24" s="296"/>
      <c r="C24" s="297" t="s">
        <v>44</v>
      </c>
      <c r="D24" s="300">
        <v>346</v>
      </c>
      <c r="E24" s="301">
        <v>7.077111883820822</v>
      </c>
      <c r="F24" s="296"/>
      <c r="G24" s="296"/>
    </row>
    <row r="25" spans="1:7" ht="9.75" customHeight="1">
      <c r="A25" s="296"/>
      <c r="B25" s="296"/>
      <c r="C25" s="297"/>
      <c r="D25" s="302"/>
      <c r="E25" s="301"/>
      <c r="F25" s="296"/>
      <c r="G25" s="296"/>
    </row>
    <row r="26" spans="1:7" ht="9.75" customHeight="1">
      <c r="A26" s="296"/>
      <c r="B26" s="296"/>
      <c r="C26" s="297" t="s">
        <v>45</v>
      </c>
      <c r="D26" s="300">
        <v>297</v>
      </c>
      <c r="E26" s="301">
        <v>6.074861934956024</v>
      </c>
      <c r="F26" s="296"/>
      <c r="G26" s="296"/>
    </row>
    <row r="27" spans="1:7" ht="9.75" customHeight="1">
      <c r="A27" s="296"/>
      <c r="B27" s="296"/>
      <c r="C27" s="297"/>
      <c r="D27" s="302"/>
      <c r="E27" s="301"/>
      <c r="F27" s="296"/>
      <c r="G27" s="296"/>
    </row>
    <row r="28" spans="1:7" ht="9.75" customHeight="1">
      <c r="A28" s="296"/>
      <c r="B28" s="296"/>
      <c r="C28" s="303" t="s">
        <v>10</v>
      </c>
      <c r="D28" s="304">
        <v>4889</v>
      </c>
      <c r="E28" s="305">
        <v>100</v>
      </c>
      <c r="F28" s="296"/>
      <c r="G28" s="296"/>
    </row>
    <row r="29" spans="1:7" ht="9.75" customHeight="1">
      <c r="A29" s="306"/>
      <c r="B29" s="296"/>
      <c r="C29" s="306"/>
      <c r="D29" s="306"/>
      <c r="E29" s="296"/>
      <c r="F29" s="296"/>
      <c r="G29" s="296"/>
    </row>
    <row r="30" spans="1:7" ht="9.75" customHeight="1">
      <c r="A30" s="306"/>
      <c r="B30" s="296"/>
      <c r="C30" s="296"/>
      <c r="D30" s="306"/>
      <c r="E30" s="296"/>
      <c r="F30" s="296"/>
      <c r="G30" s="296"/>
    </row>
    <row r="31" spans="1:7" ht="9.75" customHeight="1">
      <c r="A31" s="306"/>
      <c r="B31" s="296"/>
      <c r="C31" s="306"/>
      <c r="D31" s="306"/>
      <c r="E31" s="296"/>
      <c r="F31" s="296"/>
      <c r="G31" s="296"/>
    </row>
    <row r="32" spans="1:7" ht="9.75" customHeight="1">
      <c r="A32" s="306"/>
      <c r="B32" s="296"/>
      <c r="C32" s="306"/>
      <c r="D32" s="306"/>
      <c r="E32" s="296"/>
      <c r="F32" s="296"/>
      <c r="G32" s="296"/>
    </row>
    <row r="33" spans="1:7" ht="9.75" customHeight="1">
      <c r="A33" s="306"/>
      <c r="B33" s="296"/>
      <c r="C33" s="306"/>
      <c r="D33" s="306"/>
      <c r="E33" s="296"/>
      <c r="F33" s="296"/>
      <c r="G33" s="296"/>
    </row>
    <row r="34" spans="1:7" ht="9.75" customHeight="1">
      <c r="A34" s="306"/>
      <c r="B34" s="296"/>
      <c r="C34" s="306"/>
      <c r="D34" s="306"/>
      <c r="E34" s="296"/>
      <c r="F34" s="296"/>
      <c r="G34" s="296"/>
    </row>
    <row r="35" spans="1:7" ht="9.75" customHeight="1">
      <c r="A35" s="306"/>
      <c r="B35" s="296"/>
      <c r="C35" s="306"/>
      <c r="D35" s="306"/>
      <c r="E35" s="296"/>
      <c r="F35" s="296"/>
      <c r="G35" s="296"/>
    </row>
    <row r="36" spans="1:7" ht="9.75" customHeight="1">
      <c r="A36" s="306"/>
      <c r="B36" s="296"/>
      <c r="C36" s="306"/>
      <c r="D36" s="306"/>
      <c r="E36" s="296"/>
      <c r="F36" s="296"/>
      <c r="G36" s="296"/>
    </row>
    <row r="37" spans="1:7" ht="9.75" customHeight="1">
      <c r="A37" s="306"/>
      <c r="B37" s="296"/>
      <c r="C37" s="306"/>
      <c r="D37" s="306"/>
      <c r="E37" s="296"/>
      <c r="F37" s="296"/>
      <c r="G37" s="296"/>
    </row>
    <row r="38" spans="1:7" ht="9.75" customHeight="1">
      <c r="A38" s="306"/>
      <c r="B38" s="296"/>
      <c r="C38" s="306"/>
      <c r="D38" s="306"/>
      <c r="E38" s="296"/>
      <c r="F38" s="296"/>
      <c r="G38" s="296"/>
    </row>
    <row r="39" spans="1:7" ht="9.75" customHeight="1">
      <c r="A39" s="306"/>
      <c r="B39" s="296"/>
      <c r="C39" s="306"/>
      <c r="D39" s="306"/>
      <c r="E39" s="296"/>
      <c r="F39" s="296"/>
      <c r="G39" s="296"/>
    </row>
    <row r="40" spans="1:7" ht="28.5" customHeight="1">
      <c r="A40" s="356" t="s">
        <v>169</v>
      </c>
      <c r="B40" s="356"/>
      <c r="C40" s="357"/>
      <c r="D40" s="357"/>
      <c r="E40" s="356"/>
      <c r="F40" s="356"/>
      <c r="G40" s="356"/>
    </row>
    <row r="41" spans="1:7" ht="14.25" customHeight="1">
      <c r="A41" s="296"/>
      <c r="B41" s="296"/>
      <c r="C41" s="307" t="s">
        <v>46</v>
      </c>
      <c r="D41" s="307" t="s">
        <v>8</v>
      </c>
      <c r="E41" s="308" t="s">
        <v>9</v>
      </c>
      <c r="F41" s="296"/>
      <c r="G41" s="296"/>
    </row>
    <row r="42" spans="1:7" ht="10.5" customHeight="1">
      <c r="A42" s="296"/>
      <c r="B42" s="296"/>
      <c r="C42" s="297"/>
      <c r="D42" s="309" t="s">
        <v>167</v>
      </c>
      <c r="E42" s="310"/>
      <c r="F42" s="296"/>
      <c r="G42" s="296"/>
    </row>
    <row r="43" spans="1:7" ht="10.5" customHeight="1">
      <c r="A43" s="296"/>
      <c r="B43" s="296"/>
      <c r="C43" s="297" t="s">
        <v>47</v>
      </c>
      <c r="D43" s="311">
        <v>545</v>
      </c>
      <c r="E43" s="301">
        <v>11.147473921047249</v>
      </c>
      <c r="F43" s="296"/>
      <c r="G43" s="296"/>
    </row>
    <row r="44" spans="1:7" ht="10.5" customHeight="1">
      <c r="A44" s="296"/>
      <c r="B44" s="296"/>
      <c r="C44" s="297"/>
      <c r="D44" s="302"/>
      <c r="E44" s="301"/>
      <c r="F44" s="296"/>
      <c r="G44" s="296"/>
    </row>
    <row r="45" spans="1:7" ht="10.5" customHeight="1">
      <c r="A45" s="296"/>
      <c r="B45" s="296"/>
      <c r="C45" s="297" t="s">
        <v>48</v>
      </c>
      <c r="D45" s="311">
        <v>239</v>
      </c>
      <c r="E45" s="301">
        <v>4.888525260789527</v>
      </c>
      <c r="F45" s="296"/>
      <c r="G45" s="296"/>
    </row>
    <row r="46" spans="1:7" ht="10.5" customHeight="1">
      <c r="A46" s="296"/>
      <c r="B46" s="296"/>
      <c r="C46" s="297"/>
      <c r="D46" s="302"/>
      <c r="E46" s="301"/>
      <c r="F46" s="296"/>
      <c r="G46" s="296"/>
    </row>
    <row r="47" spans="1:7" ht="10.5" customHeight="1">
      <c r="A47" s="296"/>
      <c r="B47" s="296"/>
      <c r="C47" s="297" t="s">
        <v>49</v>
      </c>
      <c r="D47" s="311">
        <v>209</v>
      </c>
      <c r="E47" s="301">
        <v>4.274902843117202</v>
      </c>
      <c r="F47" s="296"/>
      <c r="G47" s="296"/>
    </row>
    <row r="48" spans="1:7" ht="10.5" customHeight="1">
      <c r="A48" s="296"/>
      <c r="B48" s="296"/>
      <c r="C48" s="297"/>
      <c r="D48" s="302"/>
      <c r="E48" s="301"/>
      <c r="F48" s="296"/>
      <c r="G48" s="296"/>
    </row>
    <row r="49" spans="1:7" ht="10.5" customHeight="1">
      <c r="A49" s="296"/>
      <c r="B49" s="296"/>
      <c r="C49" s="297" t="s">
        <v>50</v>
      </c>
      <c r="D49" s="311">
        <v>514</v>
      </c>
      <c r="E49" s="301">
        <v>10.513397422785847</v>
      </c>
      <c r="F49" s="296"/>
      <c r="G49" s="296"/>
    </row>
    <row r="50" spans="1:7" ht="10.5" customHeight="1">
      <c r="A50" s="296"/>
      <c r="B50" s="296"/>
      <c r="C50" s="297"/>
      <c r="D50" s="302"/>
      <c r="E50" s="301"/>
      <c r="F50" s="296"/>
      <c r="G50" s="296"/>
    </row>
    <row r="51" spans="1:8" ht="10.5" customHeight="1">
      <c r="A51" s="296"/>
      <c r="B51" s="296"/>
      <c r="C51" s="297" t="s">
        <v>51</v>
      </c>
      <c r="D51" s="311">
        <v>433</v>
      </c>
      <c r="E51" s="301">
        <v>8.856616895070566</v>
      </c>
      <c r="F51" s="296"/>
      <c r="G51" s="296"/>
      <c r="H51" s="46"/>
    </row>
    <row r="52" spans="1:7" ht="10.5" customHeight="1">
      <c r="A52" s="296"/>
      <c r="B52" s="296"/>
      <c r="C52" s="297"/>
      <c r="D52" s="302"/>
      <c r="E52" s="301"/>
      <c r="F52" s="296"/>
      <c r="G52" s="296"/>
    </row>
    <row r="53" spans="1:7" ht="10.5" customHeight="1">
      <c r="A53" s="296"/>
      <c r="B53" s="296"/>
      <c r="C53" s="297" t="s">
        <v>52</v>
      </c>
      <c r="D53" s="311">
        <v>891</v>
      </c>
      <c r="E53" s="301">
        <v>18.22458580486807</v>
      </c>
      <c r="F53" s="296"/>
      <c r="G53" s="296"/>
    </row>
    <row r="54" spans="1:7" ht="10.5" customHeight="1">
      <c r="A54" s="296"/>
      <c r="B54" s="296"/>
      <c r="C54" s="297"/>
      <c r="D54" s="302"/>
      <c r="E54" s="301"/>
      <c r="F54" s="296"/>
      <c r="G54" s="296"/>
    </row>
    <row r="55" spans="1:7" ht="10.5" customHeight="1">
      <c r="A55" s="296"/>
      <c r="B55" s="296"/>
      <c r="C55" s="297" t="s">
        <v>53</v>
      </c>
      <c r="D55" s="311">
        <v>2058</v>
      </c>
      <c r="E55" s="301">
        <v>42.09449785232154</v>
      </c>
      <c r="F55" s="296"/>
      <c r="G55" s="296"/>
    </row>
    <row r="56" spans="1:7" ht="10.5" customHeight="1">
      <c r="A56" s="296"/>
      <c r="B56" s="296"/>
      <c r="C56" s="297"/>
      <c r="D56" s="302"/>
      <c r="E56" s="301"/>
      <c r="F56" s="296"/>
      <c r="G56" s="296"/>
    </row>
    <row r="57" spans="1:7" ht="10.5" customHeight="1">
      <c r="A57" s="296"/>
      <c r="B57" s="296"/>
      <c r="C57" s="303" t="s">
        <v>10</v>
      </c>
      <c r="D57" s="304">
        <v>4889</v>
      </c>
      <c r="E57" s="305">
        <v>100</v>
      </c>
      <c r="F57" s="296"/>
      <c r="G57" s="296"/>
    </row>
    <row r="58" ht="9.75" customHeight="1"/>
    <row r="59" ht="9.75" customHeight="1"/>
    <row r="60" ht="9.75" customHeight="1"/>
    <row r="61" ht="12.75"/>
    <row r="62" ht="12.75"/>
  </sheetData>
  <sheetProtection/>
  <mergeCells count="2">
    <mergeCell ref="A1:G1"/>
    <mergeCell ref="A40:G40"/>
  </mergeCells>
  <printOptions horizontalCentered="1"/>
  <pageMargins left="0.75" right="0.75" top="1" bottom="1" header="0.5" footer="0.5"/>
  <pageSetup fitToHeight="0" fitToWidth="0" horizontalDpi="600" verticalDpi="6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H236"/>
  <sheetViews>
    <sheetView view="pageBreakPreview" zoomScaleSheetLayoutView="100" zoomScalePageLayoutView="0" workbookViewId="0" topLeftCell="A1">
      <selection activeCell="B41" sqref="B41"/>
    </sheetView>
  </sheetViews>
  <sheetFormatPr defaultColWidth="9.140625" defaultRowHeight="12"/>
  <cols>
    <col min="1" max="1" width="9.28125" style="1" customWidth="1"/>
    <col min="2" max="2" width="10.7109375" style="1" customWidth="1"/>
    <col min="3" max="3" width="11.7109375" style="1" hidden="1" customWidth="1"/>
    <col min="4" max="7" width="11.7109375" style="1" customWidth="1"/>
    <col min="8" max="8" width="11.00390625" style="1" customWidth="1"/>
    <col min="9" max="16384" width="9.28125" style="1" customWidth="1"/>
  </cols>
  <sheetData>
    <row r="1" spans="1:7" ht="36" customHeight="1">
      <c r="A1" s="358" t="s">
        <v>171</v>
      </c>
      <c r="B1" s="358"/>
      <c r="C1" s="358"/>
      <c r="D1" s="358"/>
      <c r="E1" s="358"/>
      <c r="F1" s="358"/>
      <c r="G1" s="358"/>
    </row>
    <row r="2" spans="2:7" ht="14.25" customHeight="1">
      <c r="B2" s="17" t="s">
        <v>0</v>
      </c>
      <c r="C2" s="8" t="s">
        <v>1</v>
      </c>
      <c r="D2" s="7" t="s">
        <v>2</v>
      </c>
      <c r="E2" s="8" t="s">
        <v>3</v>
      </c>
      <c r="F2" s="8" t="s">
        <v>4</v>
      </c>
      <c r="G2" s="8" t="s">
        <v>5</v>
      </c>
    </row>
    <row r="3" spans="2:7" ht="11.25" customHeight="1">
      <c r="B3" s="18">
        <v>2006</v>
      </c>
      <c r="C3" s="221"/>
      <c r="D3" s="261">
        <v>3239</v>
      </c>
      <c r="E3" s="261">
        <v>673</v>
      </c>
      <c r="F3" s="261">
        <v>1836</v>
      </c>
      <c r="G3" s="261">
        <v>730</v>
      </c>
    </row>
    <row r="4" spans="2:7" ht="11.25" customHeight="1">
      <c r="B4" s="18">
        <v>2007</v>
      </c>
      <c r="C4" s="221"/>
      <c r="D4" s="261">
        <v>3215</v>
      </c>
      <c r="E4" s="261">
        <v>721</v>
      </c>
      <c r="F4" s="261">
        <v>1771</v>
      </c>
      <c r="G4" s="261">
        <v>723</v>
      </c>
    </row>
    <row r="5" spans="2:7" ht="11.25" customHeight="1">
      <c r="B5" s="18">
        <v>2008</v>
      </c>
      <c r="C5" s="221"/>
      <c r="D5" s="261">
        <v>3057</v>
      </c>
      <c r="E5" s="261">
        <v>704</v>
      </c>
      <c r="F5" s="261">
        <v>1753</v>
      </c>
      <c r="G5" s="261">
        <v>600</v>
      </c>
    </row>
    <row r="6" spans="2:7" ht="11.25" customHeight="1">
      <c r="B6" s="18">
        <v>2009</v>
      </c>
      <c r="C6" s="221"/>
      <c r="D6" s="261">
        <v>3169</v>
      </c>
      <c r="E6" s="261">
        <v>694</v>
      </c>
      <c r="F6" s="261">
        <v>1795</v>
      </c>
      <c r="G6" s="261">
        <v>680</v>
      </c>
    </row>
    <row r="7" spans="2:7" ht="11.25" customHeight="1">
      <c r="B7" s="18">
        <v>2010</v>
      </c>
      <c r="C7" s="221"/>
      <c r="D7" s="261">
        <v>3152</v>
      </c>
      <c r="E7" s="261">
        <v>690</v>
      </c>
      <c r="F7" s="261">
        <v>1771</v>
      </c>
      <c r="G7" s="261">
        <v>691</v>
      </c>
    </row>
    <row r="8" spans="2:7" ht="11.25" customHeight="1">
      <c r="B8" s="18">
        <v>2011</v>
      </c>
      <c r="C8" s="221"/>
      <c r="D8" s="261">
        <v>3230</v>
      </c>
      <c r="E8" s="261">
        <v>706</v>
      </c>
      <c r="F8" s="261">
        <v>1766</v>
      </c>
      <c r="G8" s="261">
        <v>758</v>
      </c>
    </row>
    <row r="9" spans="2:7" ht="11.25" customHeight="1">
      <c r="B9" s="18">
        <v>2012</v>
      </c>
      <c r="C9" s="221"/>
      <c r="D9" s="261">
        <v>3239</v>
      </c>
      <c r="E9" s="261">
        <v>742</v>
      </c>
      <c r="F9" s="261">
        <v>1843</v>
      </c>
      <c r="G9" s="261">
        <v>654</v>
      </c>
    </row>
    <row r="10" spans="2:7" ht="11.25" customHeight="1">
      <c r="B10" s="18">
        <v>2013</v>
      </c>
      <c r="C10" s="221"/>
      <c r="D10" s="261">
        <v>3133</v>
      </c>
      <c r="E10" s="261">
        <v>729</v>
      </c>
      <c r="F10" s="261">
        <v>1607</v>
      </c>
      <c r="G10" s="261">
        <v>797</v>
      </c>
    </row>
    <row r="11" spans="2:7" ht="11.25">
      <c r="B11" s="18">
        <v>2014</v>
      </c>
      <c r="C11" s="221"/>
      <c r="D11" s="261">
        <v>3047</v>
      </c>
      <c r="E11" s="261">
        <v>659</v>
      </c>
      <c r="F11" s="261">
        <v>1717</v>
      </c>
      <c r="G11" s="261">
        <v>671</v>
      </c>
    </row>
    <row r="12" spans="2:7" ht="11.25">
      <c r="B12" s="18">
        <v>2015</v>
      </c>
      <c r="C12" s="229"/>
      <c r="D12" s="261">
        <v>2954</v>
      </c>
      <c r="E12" s="261">
        <v>632</v>
      </c>
      <c r="F12" s="261">
        <v>1590</v>
      </c>
      <c r="G12" s="261">
        <v>732</v>
      </c>
    </row>
    <row r="13" spans="2:7" ht="11.25">
      <c r="B13" s="18">
        <v>2016</v>
      </c>
      <c r="C13" s="221"/>
      <c r="D13" s="261">
        <v>2932</v>
      </c>
      <c r="E13" s="261">
        <v>676</v>
      </c>
      <c r="F13" s="261">
        <v>1637</v>
      </c>
      <c r="G13" s="261">
        <v>619</v>
      </c>
    </row>
    <row r="14" spans="2:7" ht="11.25">
      <c r="B14" s="18">
        <v>2017</v>
      </c>
      <c r="C14" s="221"/>
      <c r="D14" s="261">
        <v>2851</v>
      </c>
      <c r="E14" s="261">
        <v>611</v>
      </c>
      <c r="F14" s="261">
        <v>1557</v>
      </c>
      <c r="G14" s="261">
        <v>683</v>
      </c>
    </row>
    <row r="15" spans="2:7" ht="11.25">
      <c r="B15" s="18">
        <v>2018</v>
      </c>
      <c r="C15" s="221"/>
      <c r="D15" s="261">
        <v>2709</v>
      </c>
      <c r="E15" s="261">
        <v>570</v>
      </c>
      <c r="F15" s="261">
        <v>1536</v>
      </c>
      <c r="G15" s="261">
        <v>603</v>
      </c>
    </row>
    <row r="16" spans="2:7" ht="11.25">
      <c r="B16" s="293">
        <v>2019</v>
      </c>
      <c r="C16" s="83"/>
      <c r="D16" s="261">
        <v>2839</v>
      </c>
      <c r="E16" s="261">
        <v>588</v>
      </c>
      <c r="F16" s="261">
        <v>1595</v>
      </c>
      <c r="G16" s="261">
        <v>656</v>
      </c>
    </row>
    <row r="17" spans="2:7" ht="10.5" customHeight="1">
      <c r="B17" s="18">
        <v>2020</v>
      </c>
      <c r="C17" s="295"/>
      <c r="D17" s="261">
        <v>2273</v>
      </c>
      <c r="E17" s="261">
        <v>473</v>
      </c>
      <c r="F17" s="261">
        <v>1304</v>
      </c>
      <c r="G17" s="261">
        <v>496</v>
      </c>
    </row>
    <row r="18" spans="2:7" ht="10.5" customHeight="1">
      <c r="B18" s="288">
        <v>2021</v>
      </c>
      <c r="C18" s="221"/>
      <c r="D18" s="262">
        <v>2564</v>
      </c>
      <c r="E18" s="262">
        <v>629</v>
      </c>
      <c r="F18" s="262">
        <v>1224</v>
      </c>
      <c r="G18" s="262">
        <v>711</v>
      </c>
    </row>
    <row r="19" spans="3:7" ht="15.75" customHeight="1">
      <c r="C19" s="11"/>
      <c r="E19" s="11"/>
      <c r="F19" s="11"/>
      <c r="G19" s="11"/>
    </row>
    <row r="20" spans="3:7" ht="15.75" customHeight="1">
      <c r="C20" s="11"/>
      <c r="E20" s="11"/>
      <c r="F20" s="11"/>
      <c r="G20" s="11"/>
    </row>
    <row r="21" spans="3:7" ht="15.75" customHeight="1">
      <c r="C21" s="11"/>
      <c r="E21" s="11"/>
      <c r="F21" s="11"/>
      <c r="G21" s="11"/>
    </row>
    <row r="22" spans="3:7" ht="15.75" customHeight="1">
      <c r="C22" s="11"/>
      <c r="E22" s="11"/>
      <c r="F22" s="11"/>
      <c r="G22" s="11"/>
    </row>
    <row r="23" spans="3:7" ht="15.75" customHeight="1">
      <c r="C23" s="11"/>
      <c r="E23" s="11"/>
      <c r="F23" s="11"/>
      <c r="G23" s="11"/>
    </row>
    <row r="24" spans="1:7" ht="37.5" customHeight="1">
      <c r="A24" s="358" t="s">
        <v>172</v>
      </c>
      <c r="B24" s="358"/>
      <c r="C24" s="358"/>
      <c r="D24" s="358"/>
      <c r="E24" s="358"/>
      <c r="F24" s="358"/>
      <c r="G24" s="358"/>
    </row>
    <row r="25" spans="2:7" ht="16.5" customHeight="1">
      <c r="B25" s="5" t="s">
        <v>7</v>
      </c>
      <c r="C25" s="8" t="s">
        <v>1</v>
      </c>
      <c r="D25" s="7" t="s">
        <v>2</v>
      </c>
      <c r="E25" s="8" t="s">
        <v>3</v>
      </c>
      <c r="F25" s="8" t="s">
        <v>4</v>
      </c>
      <c r="G25" s="8" t="s">
        <v>5</v>
      </c>
    </row>
    <row r="26" spans="1:8" s="85" customFormat="1" ht="12" customHeight="1">
      <c r="A26" s="1"/>
      <c r="B26" s="14" t="s">
        <v>149</v>
      </c>
      <c r="C26" s="84" t="s">
        <v>170</v>
      </c>
      <c r="D26" s="15">
        <v>3.59275594017671</v>
      </c>
      <c r="E26" s="15">
        <v>4.436635241562175</v>
      </c>
      <c r="F26" s="15">
        <v>3.3464100510771795</v>
      </c>
      <c r="G26" s="15">
        <v>3.5872710547876028</v>
      </c>
      <c r="H26" s="1"/>
    </row>
    <row r="27" spans="1:8" s="85" customFormat="1" ht="12" customHeight="1">
      <c r="A27" s="1"/>
      <c r="B27" s="14" t="s">
        <v>150</v>
      </c>
      <c r="C27" s="84" t="s">
        <v>170</v>
      </c>
      <c r="D27" s="15">
        <v>3.5519118323133063</v>
      </c>
      <c r="E27" s="15">
        <v>4.392503627095811</v>
      </c>
      <c r="F27" s="15">
        <v>3.301937091685427</v>
      </c>
      <c r="G27" s="15">
        <v>3.5497238989377564</v>
      </c>
      <c r="H27" s="1"/>
    </row>
    <row r="28" spans="1:8" s="85" customFormat="1" ht="12" customHeight="1">
      <c r="A28" s="1"/>
      <c r="B28" s="14" t="s">
        <v>151</v>
      </c>
      <c r="C28" s="84" t="s">
        <v>170</v>
      </c>
      <c r="D28" s="15">
        <v>3.522780700399139</v>
      </c>
      <c r="E28" s="15">
        <v>4.346329711391908</v>
      </c>
      <c r="F28" s="15">
        <v>3.310869017823734</v>
      </c>
      <c r="G28" s="15">
        <v>3.4231743744586467</v>
      </c>
      <c r="H28" s="1"/>
    </row>
    <row r="29" spans="1:8" s="85" customFormat="1" ht="12" customHeight="1">
      <c r="A29" s="1"/>
      <c r="B29" s="14" t="s">
        <v>152</v>
      </c>
      <c r="C29" s="84" t="s">
        <v>170</v>
      </c>
      <c r="D29" s="15">
        <v>3.5107593761726967</v>
      </c>
      <c r="E29" s="15">
        <v>4.318797867889174</v>
      </c>
      <c r="F29" s="15">
        <v>3.2422581948057414</v>
      </c>
      <c r="G29" s="15">
        <v>3.5717029340841226</v>
      </c>
      <c r="H29" s="1"/>
    </row>
    <row r="30" spans="1:8" s="85" customFormat="1" ht="12" customHeight="1">
      <c r="A30" s="1"/>
      <c r="B30" s="14" t="s">
        <v>153</v>
      </c>
      <c r="C30" s="232"/>
      <c r="D30" s="15">
        <v>3.4546841896982587</v>
      </c>
      <c r="E30" s="15">
        <v>4.2200708292092095</v>
      </c>
      <c r="F30" s="15">
        <v>3.1990461667495467</v>
      </c>
      <c r="G30" s="15">
        <v>3.509761678238102</v>
      </c>
      <c r="H30" s="1"/>
    </row>
    <row r="31" spans="2:7" ht="11.25">
      <c r="B31" s="14" t="s">
        <v>154</v>
      </c>
      <c r="C31" s="233"/>
      <c r="D31" s="15">
        <v>3.3816549714966126</v>
      </c>
      <c r="E31" s="15">
        <v>4.101516070775989</v>
      </c>
      <c r="F31" s="15">
        <v>3.1169133232593484</v>
      </c>
      <c r="G31" s="15">
        <v>3.4931085571488807</v>
      </c>
    </row>
    <row r="32" spans="2:7" ht="11.25">
      <c r="B32" s="14" t="s">
        <v>155</v>
      </c>
      <c r="C32" s="232"/>
      <c r="D32" s="15">
        <v>3.2874183058830506</v>
      </c>
      <c r="E32" s="15">
        <v>4.021969922964887</v>
      </c>
      <c r="F32" s="15">
        <v>3.054516237261023</v>
      </c>
      <c r="G32" s="15">
        <v>3.29894126117774</v>
      </c>
    </row>
    <row r="33" spans="2:7" ht="11.25">
      <c r="B33" s="14" t="s">
        <v>156</v>
      </c>
      <c r="C33" s="232"/>
      <c r="D33" s="15">
        <v>3.1720008250561906</v>
      </c>
      <c r="E33" s="15">
        <v>3.825474164457215</v>
      </c>
      <c r="F33" s="15">
        <v>2.933244096339776</v>
      </c>
      <c r="G33" s="15">
        <v>3.2605042329761553</v>
      </c>
    </row>
    <row r="34" spans="2:7" ht="11.25">
      <c r="B34" s="14" t="s">
        <v>157</v>
      </c>
      <c r="C34" s="232"/>
      <c r="D34" s="15">
        <v>3.048490625886067</v>
      </c>
      <c r="E34" s="15">
        <v>3.601393881291285</v>
      </c>
      <c r="F34" s="15">
        <v>2.888259192243351</v>
      </c>
      <c r="G34" s="15">
        <v>3.0143839330055906</v>
      </c>
    </row>
    <row r="35" spans="2:7" ht="11.25">
      <c r="B35" s="14" t="s">
        <v>147</v>
      </c>
      <c r="C35" s="232"/>
      <c r="D35" s="15">
        <v>2.972043648783293</v>
      </c>
      <c r="E35" s="15">
        <v>3.482266132500396</v>
      </c>
      <c r="F35" s="15">
        <v>2.8254869993685046</v>
      </c>
      <c r="G35" s="15">
        <v>2.9361151977174442</v>
      </c>
    </row>
    <row r="36" spans="2:7" ht="10.5" customHeight="1">
      <c r="B36" s="14" t="s">
        <v>148</v>
      </c>
      <c r="C36" s="232"/>
      <c r="D36" s="15">
        <v>2.799943770608782</v>
      </c>
      <c r="E36" s="15">
        <v>3.267139606957955</v>
      </c>
      <c r="F36" s="15">
        <v>2.7053508072966808</v>
      </c>
      <c r="G36" s="15">
        <v>2.6685498696714114</v>
      </c>
    </row>
    <row r="37" spans="2:7" ht="10.5" customHeight="1">
      <c r="B37" s="284" t="s">
        <v>158</v>
      </c>
      <c r="C37" s="232"/>
      <c r="D37" s="235">
        <v>2.69673689945344</v>
      </c>
      <c r="E37" s="235">
        <v>3.1814983294640435</v>
      </c>
      <c r="F37" s="235">
        <v>2.5433947340873053</v>
      </c>
      <c r="G37" s="235">
        <v>2.6946866153914613</v>
      </c>
    </row>
    <row r="38" ht="15.75" customHeight="1"/>
    <row r="39" ht="15.75" customHeight="1"/>
    <row r="40" ht="15.75" customHeight="1"/>
    <row r="41" ht="15.75" customHeight="1"/>
    <row r="42" ht="15.75" customHeight="1" hidden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8" spans="3:7" ht="11.25">
      <c r="C98" s="4"/>
      <c r="D98" s="4"/>
      <c r="E98" s="4"/>
      <c r="F98" s="4"/>
      <c r="G98" s="4"/>
    </row>
    <row r="100" spans="3:7" ht="11.25">
      <c r="C100" s="3"/>
      <c r="D100" s="3"/>
      <c r="E100" s="3"/>
      <c r="F100" s="3"/>
      <c r="G100" s="3"/>
    </row>
    <row r="101" spans="3:7" ht="11.25">
      <c r="C101" s="3"/>
      <c r="D101" s="3"/>
      <c r="E101" s="3"/>
      <c r="F101" s="3"/>
      <c r="G101" s="3"/>
    </row>
    <row r="102" spans="3:7" ht="11.25">
      <c r="C102" s="3"/>
      <c r="D102" s="3"/>
      <c r="E102" s="3"/>
      <c r="F102" s="3"/>
      <c r="G102" s="3"/>
    </row>
    <row r="103" spans="3:7" ht="11.25">
      <c r="C103" s="3"/>
      <c r="D103" s="3"/>
      <c r="E103" s="3"/>
      <c r="F103" s="3"/>
      <c r="G103" s="3"/>
    </row>
    <row r="104" spans="3:7" ht="11.25">
      <c r="C104" s="3"/>
      <c r="D104" s="3"/>
      <c r="E104" s="3"/>
      <c r="F104" s="3"/>
      <c r="G104" s="3"/>
    </row>
    <row r="126" spans="3:7" ht="11.25">
      <c r="C126" s="3"/>
      <c r="D126" s="3"/>
      <c r="E126" s="3"/>
      <c r="F126" s="3"/>
      <c r="G126" s="3"/>
    </row>
    <row r="202" ht="11.25">
      <c r="E202" s="2"/>
    </row>
    <row r="205" spans="3:7" ht="11.25">
      <c r="C205" s="4"/>
      <c r="E205" s="4"/>
      <c r="F205" s="4"/>
      <c r="G205" s="4"/>
    </row>
    <row r="208" spans="3:7" ht="11.25">
      <c r="C208" s="11"/>
      <c r="D208" s="2"/>
      <c r="E208" s="11"/>
      <c r="F208" s="11"/>
      <c r="G208" s="11"/>
    </row>
    <row r="209" spans="3:7" ht="11.25">
      <c r="C209" s="11"/>
      <c r="D209" s="2"/>
      <c r="E209" s="11"/>
      <c r="F209" s="11"/>
      <c r="G209" s="11"/>
    </row>
    <row r="210" spans="3:7" ht="11.25">
      <c r="C210" s="11"/>
      <c r="D210" s="2"/>
      <c r="E210" s="11"/>
      <c r="F210" s="11"/>
      <c r="G210" s="11"/>
    </row>
    <row r="211" spans="3:7" ht="11.25">
      <c r="C211" s="11"/>
      <c r="D211" s="2"/>
      <c r="E211" s="11"/>
      <c r="F211" s="11"/>
      <c r="G211" s="11"/>
    </row>
    <row r="212" spans="3:7" ht="11.25">
      <c r="C212" s="11"/>
      <c r="D212" s="2"/>
      <c r="E212" s="11"/>
      <c r="F212" s="11"/>
      <c r="G212" s="11"/>
    </row>
    <row r="215" spans="3:7" ht="11.25">
      <c r="C215" s="11"/>
      <c r="E215" s="11"/>
      <c r="F215" s="11"/>
      <c r="G215" s="11"/>
    </row>
    <row r="216" spans="3:7" ht="11.25">
      <c r="C216" s="11"/>
      <c r="E216" s="11"/>
      <c r="F216" s="11"/>
      <c r="G216" s="11"/>
    </row>
    <row r="217" spans="3:7" ht="11.25">
      <c r="C217" s="11"/>
      <c r="E217" s="11"/>
      <c r="F217" s="11"/>
      <c r="G217" s="11"/>
    </row>
    <row r="218" spans="3:7" ht="11.25">
      <c r="C218" s="11"/>
      <c r="E218" s="11"/>
      <c r="F218" s="11"/>
      <c r="G218" s="11"/>
    </row>
    <row r="219" spans="3:7" ht="11.25">
      <c r="C219" s="11"/>
      <c r="E219" s="11"/>
      <c r="F219" s="11"/>
      <c r="G219" s="11"/>
    </row>
    <row r="225" spans="3:7" ht="11.25">
      <c r="C225" s="4"/>
      <c r="D225" s="4"/>
      <c r="E225" s="4"/>
      <c r="F225" s="4"/>
      <c r="G225" s="4"/>
    </row>
    <row r="227" spans="3:7" ht="11.25">
      <c r="C227" s="3"/>
      <c r="D227" s="3"/>
      <c r="E227" s="3"/>
      <c r="F227" s="3"/>
      <c r="G227" s="3"/>
    </row>
    <row r="228" spans="3:7" ht="11.25">
      <c r="C228" s="3"/>
      <c r="D228" s="3"/>
      <c r="E228" s="3"/>
      <c r="F228" s="3"/>
      <c r="G228" s="3"/>
    </row>
    <row r="229" spans="3:7" ht="11.25">
      <c r="C229" s="3"/>
      <c r="D229" s="3"/>
      <c r="E229" s="3"/>
      <c r="F229" s="3"/>
      <c r="G229" s="3"/>
    </row>
    <row r="230" spans="3:7" ht="11.25">
      <c r="C230" s="3"/>
      <c r="D230" s="3"/>
      <c r="E230" s="3"/>
      <c r="F230" s="3"/>
      <c r="G230" s="3"/>
    </row>
    <row r="231" spans="3:7" ht="11.25">
      <c r="C231" s="3"/>
      <c r="D231" s="3"/>
      <c r="E231" s="3"/>
      <c r="F231" s="3"/>
      <c r="G231" s="3"/>
    </row>
    <row r="232" spans="3:7" ht="11.25">
      <c r="C232" s="11"/>
      <c r="E232" s="11"/>
      <c r="F232" s="11"/>
      <c r="G232" s="11"/>
    </row>
    <row r="235" spans="3:7" ht="11.25">
      <c r="C235" s="11"/>
      <c r="E235" s="11"/>
      <c r="F235" s="11"/>
      <c r="G235" s="11"/>
    </row>
    <row r="236" spans="3:7" ht="11.25">
      <c r="C236" s="11"/>
      <c r="E236" s="11"/>
      <c r="F236" s="11"/>
      <c r="G236" s="11"/>
    </row>
  </sheetData>
  <sheetProtection/>
  <mergeCells count="2">
    <mergeCell ref="A1:G1"/>
    <mergeCell ref="A24:G24"/>
  </mergeCells>
  <printOptions horizontalCentered="1"/>
  <pageMargins left="0.75" right="0.75" top="1" bottom="0.59" header="0.5" footer="0.5"/>
  <pageSetup fitToHeight="0" fitToWidth="0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Privacy Board</cp:lastModifiedBy>
  <cp:lastPrinted>2023-08-28T18:43:21Z</cp:lastPrinted>
  <dcterms:created xsi:type="dcterms:W3CDTF">1999-12-09T21:00:02Z</dcterms:created>
  <dcterms:modified xsi:type="dcterms:W3CDTF">2023-09-05T15:27:42Z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